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dmintus-my.sharepoint.com/personal/araki_rs_tus_ac_jp/Documents/野辺山関連/星間分子リスト/"/>
    </mc:Choice>
  </mc:AlternateContent>
  <xr:revisionPtr revIDLastSave="1" documentId="8_{64760293-C67C-4BC7-A993-B1050D0B3932}" xr6:coauthVersionLast="45" xr6:coauthVersionMax="45" xr10:uidLastSave="{49A062C9-E432-4234-99AD-0A3116917B9C}"/>
  <bookViews>
    <workbookView xWindow="3945" yWindow="915" windowWidth="24195" windowHeight="15765" activeTab="1" xr2:uid="{00000000-000D-0000-FFFF-FFFF00000000}"/>
  </bookViews>
  <sheets>
    <sheet name="Readme" sheetId="1" r:id="rId1"/>
    <sheet name="List" sheetId="2" r:id="rId2"/>
    <sheet name="Size Distribution" sheetId="3" r:id="rId3"/>
    <sheet name="Annual Number" sheetId="4" r:id="rId4"/>
  </sheets>
  <definedNames>
    <definedName name="_xlnm._FilterDatabase" localSheetId="1" hidden="1">List!$A$1:$Z$242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6" i="4" l="1"/>
  <c r="C86" i="4"/>
  <c r="W176" i="2" l="1"/>
  <c r="B2" i="4"/>
  <c r="C2" i="4"/>
  <c r="B3" i="4"/>
  <c r="C3" i="4"/>
  <c r="B4" i="4"/>
  <c r="C4" i="4"/>
  <c r="A5" i="4"/>
  <c r="B5" i="4" s="1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6" i="3"/>
  <c r="C5" i="4" l="1"/>
  <c r="A6" i="4"/>
  <c r="C6" i="4" s="1"/>
  <c r="B6" i="4"/>
  <c r="A7" i="4" l="1"/>
  <c r="A8" i="4" s="1"/>
  <c r="B7" i="4"/>
  <c r="C7" i="4"/>
  <c r="B8" i="4"/>
  <c r="C8" i="4"/>
  <c r="A9" i="4"/>
  <c r="B9" i="4" l="1"/>
  <c r="C9" i="4"/>
  <c r="A10" i="4"/>
  <c r="A11" i="4" l="1"/>
  <c r="C10" i="4"/>
  <c r="B10" i="4"/>
  <c r="C11" i="4" l="1"/>
  <c r="B11" i="4"/>
  <c r="A12" i="4"/>
  <c r="A13" i="4" l="1"/>
  <c r="B12" i="4"/>
  <c r="C12" i="4"/>
  <c r="B13" i="4" l="1"/>
  <c r="C13" i="4"/>
  <c r="A14" i="4"/>
  <c r="A15" i="4" l="1"/>
  <c r="C14" i="4"/>
  <c r="B14" i="4"/>
  <c r="C15" i="4" l="1"/>
  <c r="B15" i="4"/>
  <c r="A16" i="4"/>
  <c r="A17" i="4" l="1"/>
  <c r="B16" i="4"/>
  <c r="C16" i="4"/>
  <c r="B17" i="4" l="1"/>
  <c r="C17" i="4"/>
  <c r="A18" i="4"/>
  <c r="C18" i="4" l="1"/>
  <c r="A19" i="4"/>
  <c r="B18" i="4"/>
  <c r="C19" i="4" l="1"/>
  <c r="B19" i="4"/>
  <c r="A20" i="4"/>
  <c r="A21" i="4" l="1"/>
  <c r="B20" i="4"/>
  <c r="C20" i="4"/>
  <c r="B21" i="4" l="1"/>
  <c r="C21" i="4"/>
  <c r="A22" i="4"/>
  <c r="A23" i="4" l="1"/>
  <c r="C22" i="4"/>
  <c r="B22" i="4"/>
  <c r="C23" i="4" l="1"/>
  <c r="B23" i="4"/>
  <c r="A24" i="4"/>
  <c r="A25" i="4" l="1"/>
  <c r="B24" i="4"/>
  <c r="C24" i="4"/>
  <c r="B25" i="4" l="1"/>
  <c r="C25" i="4"/>
  <c r="A26" i="4"/>
  <c r="A27" i="4" l="1"/>
  <c r="C26" i="4"/>
  <c r="B26" i="4"/>
  <c r="C27" i="4" l="1"/>
  <c r="B27" i="4"/>
  <c r="B87" i="4" s="1"/>
</calcChain>
</file>

<file path=xl/sharedStrings.xml><?xml version="1.0" encoding="utf-8"?>
<sst xmlns="http://schemas.openxmlformats.org/spreadsheetml/2006/main" count="1571" uniqueCount="1205">
  <si>
    <t>Notation</t>
  </si>
  <si>
    <t>molecule</t>
  </si>
  <si>
    <t>chemical formula</t>
  </si>
  <si>
    <t>atom</t>
  </si>
  <si>
    <t>number of atoms</t>
  </si>
  <si>
    <t>charge</t>
  </si>
  <si>
    <t>H</t>
  </si>
  <si>
    <t>number of H atoms</t>
  </si>
  <si>
    <t>C</t>
  </si>
  <si>
    <t>number of C atoms</t>
  </si>
  <si>
    <t>N</t>
  </si>
  <si>
    <t>number of N atoms</t>
  </si>
  <si>
    <t>O</t>
  </si>
  <si>
    <t>number of O atoms</t>
  </si>
  <si>
    <t>S</t>
  </si>
  <si>
    <t>number of S atoms</t>
  </si>
  <si>
    <t>HA</t>
  </si>
  <si>
    <t>number of heavy atoms (not H,C,N,O,S)</t>
  </si>
  <si>
    <t>CN</t>
  </si>
  <si>
    <t>OH</t>
  </si>
  <si>
    <t>number of OH functional group</t>
  </si>
  <si>
    <t>CH3</t>
  </si>
  <si>
    <t>number of CH3 functional group</t>
  </si>
  <si>
    <t>cyclic</t>
  </si>
  <si>
    <t>with or without a cyclic structure</t>
  </si>
  <si>
    <t>linear</t>
  </si>
  <si>
    <t>empty</t>
  </si>
  <si>
    <t>non linear molecule, symtop molecule, asymtop molecule</t>
  </si>
  <si>
    <t>linear molecule, quasi-linear molecule, diatomic molecule</t>
  </si>
  <si>
    <t>status</t>
  </si>
  <si>
    <t>OK</t>
  </si>
  <si>
    <t>Rejected</t>
  </si>
  <si>
    <t>transition</t>
  </si>
  <si>
    <t>vib.</t>
  </si>
  <si>
    <t>Vibrational transitions were detected.</t>
  </si>
  <si>
    <t>elec.</t>
  </si>
  <si>
    <t>Electronic transitions were detected.</t>
  </si>
  <si>
    <t>Rotational transitions were detected.</t>
  </si>
  <si>
    <t>year</t>
  </si>
  <si>
    <t>Year of the first detection</t>
  </si>
  <si>
    <t>Ref</t>
  </si>
  <si>
    <t>References of the first detection</t>
  </si>
  <si>
    <t>Telescope</t>
  </si>
  <si>
    <t>Cloud</t>
  </si>
  <si>
    <t>Molecular cloud</t>
  </si>
  <si>
    <t>Editorial supervisor</t>
  </si>
  <si>
    <r>
      <t>Mitsunori Araki, Tokyo University of Science (</t>
    </r>
    <r>
      <rPr>
        <sz val="11"/>
        <rFont val="ＭＳ Ｐゴシック"/>
        <family val="3"/>
        <charset val="128"/>
      </rPr>
      <t>荒木光典、東京理科大学</t>
    </r>
    <r>
      <rPr>
        <sz val="11"/>
        <rFont val="Arial"/>
        <family val="2"/>
      </rPr>
      <t>)</t>
    </r>
  </si>
  <si>
    <t>Homepage</t>
  </si>
  <si>
    <t>http://www.rs.kagu.tus.ac.jp/tsukilab/</t>
  </si>
  <si>
    <t>e-mail</t>
  </si>
  <si>
    <t>update history</t>
  </si>
  <si>
    <r>
      <t>CH-</t>
    </r>
    <r>
      <rPr>
        <sz val="11"/>
        <rFont val="ＭＳ Ｐゴシック"/>
        <family val="3"/>
        <charset val="128"/>
      </rPr>
      <t>追加、原子数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個以上の分子の検出論文を記入、カラム「</t>
    </r>
    <r>
      <rPr>
        <sz val="11"/>
        <rFont val="Arial"/>
        <family val="2"/>
      </rPr>
      <t>year</t>
    </r>
    <r>
      <rPr>
        <sz val="11"/>
        <rFont val="ＭＳ Ｐゴシック"/>
        <family val="3"/>
        <charset val="128"/>
      </rPr>
      <t>」を追加</t>
    </r>
  </si>
  <si>
    <t>検出論文追加</t>
  </si>
  <si>
    <r>
      <t>C4H-,C8H-</t>
    </r>
    <r>
      <rPr>
        <sz val="11"/>
        <rFont val="ＭＳ Ｐゴシック"/>
        <family val="3"/>
        <charset val="128"/>
      </rPr>
      <t>追加、原子数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個以上の分子の検出論文を記入完了</t>
    </r>
  </si>
  <si>
    <r>
      <t>PO</t>
    </r>
    <r>
      <rPr>
        <sz val="11"/>
        <rFont val="ＭＳ Ｐゴシック"/>
        <family val="3"/>
        <charset val="128"/>
      </rPr>
      <t>追加、検出論文追加</t>
    </r>
  </si>
  <si>
    <r>
      <t>CNCHO</t>
    </r>
    <r>
      <rPr>
        <sz val="11"/>
        <rFont val="ＭＳ Ｐゴシック"/>
        <family val="3"/>
        <charset val="128"/>
      </rPr>
      <t>追加</t>
    </r>
  </si>
  <si>
    <r>
      <t>C3N-</t>
    </r>
    <r>
      <rPr>
        <sz val="11"/>
        <rFont val="ＭＳ Ｐゴシック"/>
        <family val="3"/>
        <charset val="128"/>
      </rPr>
      <t>など追加、検出論文追加</t>
    </r>
  </si>
  <si>
    <t>name</t>
  </si>
  <si>
    <t>©Mitsunori Araki</t>
  </si>
  <si>
    <t>CH</t>
  </si>
  <si>
    <t>4 papers</t>
  </si>
  <si>
    <t>Natur, 246, 466 (1973)</t>
  </si>
  <si>
    <t>2 papers</t>
  </si>
  <si>
    <t>CH+</t>
  </si>
  <si>
    <t>ApJ, 94, 381 (1941)</t>
  </si>
  <si>
    <t>http://adsabs.harvard.edu/cgi-bin/nph-bib_query?bibcode=1941ApJ....94..381D</t>
  </si>
  <si>
    <t>Natur, 200, 829 (1963)</t>
  </si>
  <si>
    <t>H2O</t>
  </si>
  <si>
    <t>Natur, 221, 626 (1969)</t>
  </si>
  <si>
    <t>NH3</t>
  </si>
  <si>
    <t>Natur, 221, 6 (1969)</t>
  </si>
  <si>
    <t>H2CO</t>
  </si>
  <si>
    <t>Kozmos, 1, 3 (1970)</t>
  </si>
  <si>
    <t>Formaldehyde</t>
  </si>
  <si>
    <t>SiO</t>
  </si>
  <si>
    <t>ApJ, 167, L97 (1971)</t>
  </si>
  <si>
    <t>Sgr B2</t>
  </si>
  <si>
    <t>HCN</t>
  </si>
  <si>
    <t>ApJ, 163, L47 (1971)</t>
  </si>
  <si>
    <t>W3 etc.</t>
  </si>
  <si>
    <t>OCS</t>
  </si>
  <si>
    <t>ApJ, 168, L111(1971)</t>
  </si>
  <si>
    <t>carbonyl sulfide</t>
  </si>
  <si>
    <t>HC3N</t>
  </si>
  <si>
    <t>ApJ, 163, L35 (1971)</t>
  </si>
  <si>
    <t>Cyanoacetylene</t>
  </si>
  <si>
    <t>HCOOH</t>
  </si>
  <si>
    <t>ApJ, 163, L41 (1971)</t>
  </si>
  <si>
    <t>Formic Acid</t>
  </si>
  <si>
    <t>NH2CHO</t>
  </si>
  <si>
    <t>Bull. Am. Astron. Soc., 3, 499 (1971)</t>
  </si>
  <si>
    <t>Formamide</t>
  </si>
  <si>
    <t>CH3C2H</t>
  </si>
  <si>
    <t>Methylacetylene</t>
  </si>
  <si>
    <t>H2S</t>
  </si>
  <si>
    <t>ApJ, 176, L73 (1972)</t>
  </si>
  <si>
    <t>HNC</t>
  </si>
  <si>
    <t>ApJ, 173, L125 (1972)</t>
  </si>
  <si>
    <t>Natur, 261, 395 (1976)</t>
  </si>
  <si>
    <t>NRAO 12</t>
  </si>
  <si>
    <t>NGC 2264</t>
  </si>
  <si>
    <t>HNCO</t>
  </si>
  <si>
    <t>ApJ, 177, 619 (1972)</t>
  </si>
  <si>
    <t>CH3OH</t>
  </si>
  <si>
    <t>ApJ, 176, L.77 (1972)</t>
  </si>
  <si>
    <t>Methanol</t>
  </si>
  <si>
    <t>Sgr A/B</t>
  </si>
  <si>
    <t>Bulletin of the American Astrnomical Society, 5, 32, (1973)</t>
  </si>
  <si>
    <t>CO</t>
  </si>
  <si>
    <t>SO</t>
  </si>
  <si>
    <t>ApJ, 184, L59 (1973)</t>
  </si>
  <si>
    <t>Ori etc.</t>
  </si>
  <si>
    <t>H2CNH</t>
  </si>
  <si>
    <t>ApL, 13, 119(1973)</t>
  </si>
  <si>
    <t>Methylenimine, Methanimine (Formaldimine)</t>
  </si>
  <si>
    <t>HCO+</t>
  </si>
  <si>
    <t>ApJ, 188, 255 (1974)</t>
  </si>
  <si>
    <t>ApJ, 209, 67 (1976)</t>
  </si>
  <si>
    <t>Australian Journal of Physics, 27, 425 (1974)</t>
  </si>
  <si>
    <t>Acetaldehyde</t>
  </si>
  <si>
    <t>NH2CH3</t>
  </si>
  <si>
    <t>ApJ, 191, L135 (1974)</t>
  </si>
  <si>
    <t>ApJ, 191, L139 (1974)</t>
  </si>
  <si>
    <t>Methylamine</t>
  </si>
  <si>
    <t>(CH3)2O</t>
  </si>
  <si>
    <t>ApJ, 191, L79 (1974)</t>
  </si>
  <si>
    <t>Dimethyl Ether</t>
  </si>
  <si>
    <t>NO</t>
  </si>
  <si>
    <t>ApJ, 200, L151(1975)</t>
  </si>
  <si>
    <t>Nitrogen oxide</t>
  </si>
  <si>
    <t>NS</t>
  </si>
  <si>
    <t>Nitrogen Sulfide</t>
  </si>
  <si>
    <t>SiS</t>
  </si>
  <si>
    <t>ApJ, 199, L47 (1975)</t>
  </si>
  <si>
    <t>IRC+10216</t>
  </si>
  <si>
    <t>N2H+</t>
  </si>
  <si>
    <t>ApJ, 201, L25 (1975)</t>
  </si>
  <si>
    <t>NRAO 11</t>
  </si>
  <si>
    <t>OMC-2</t>
  </si>
  <si>
    <t>SO2</t>
  </si>
  <si>
    <t>ApJ, 198, L81(1975)</t>
  </si>
  <si>
    <t>Orion, Sgr B2</t>
  </si>
  <si>
    <t>H2NCN</t>
  </si>
  <si>
    <t>ApJ, 201, L149 (1975)</t>
  </si>
  <si>
    <t>Cyanamide</t>
  </si>
  <si>
    <t>CH2CHCN</t>
  </si>
  <si>
    <t>ApJ, 195, L127 (1975)</t>
  </si>
  <si>
    <r>
      <t>vinyl cyanide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acrylonitrile</t>
    </r>
  </si>
  <si>
    <t>CH3CH2OH</t>
  </si>
  <si>
    <t>ApJ, 196, L99 (1975)</t>
  </si>
  <si>
    <t>Ethanol</t>
  </si>
  <si>
    <t>HCO</t>
  </si>
  <si>
    <t>ApJ, 208, L91 (1976)</t>
  </si>
  <si>
    <t>Formyl radical</t>
  </si>
  <si>
    <t>HC5N</t>
  </si>
  <si>
    <t>ApJ, 205, L173 (1976)</t>
  </si>
  <si>
    <t>MNRAS, 183, 45L (1978), A&amp;A, 70, L.37 (1978)</t>
  </si>
  <si>
    <t>Cyanodiacetylene</t>
  </si>
  <si>
    <t>C2</t>
  </si>
  <si>
    <t>ApJ, 216, L49 (1977)</t>
  </si>
  <si>
    <t>Cygnus OB2</t>
  </si>
  <si>
    <t>HNO</t>
  </si>
  <si>
    <t>ApJ, 217, L105 (1977)</t>
  </si>
  <si>
    <t>nitroxyl</t>
  </si>
  <si>
    <t>Sgr B2, NGC 2024</t>
  </si>
  <si>
    <t>C3N</t>
  </si>
  <si>
    <t>ApJ, 212, L.81 (1977)</t>
  </si>
  <si>
    <t>ApJ, 241, L.99 (1980)</t>
  </si>
  <si>
    <t>H2C2O</t>
  </si>
  <si>
    <t>ApJ, 213, L75 (1977)</t>
  </si>
  <si>
    <t>Ketene</t>
  </si>
  <si>
    <t>CH3CN</t>
  </si>
  <si>
    <t>Acetonitrile</t>
  </si>
  <si>
    <t>CH3CH2CN</t>
  </si>
  <si>
    <t>ApJ, 218, L370 (1977)</t>
  </si>
  <si>
    <t>Propionitrile</t>
  </si>
  <si>
    <t>CH4</t>
  </si>
  <si>
    <t>ApJ, 226, L43 (1978)</t>
  </si>
  <si>
    <t>Methane</t>
  </si>
  <si>
    <t>HC7N</t>
  </si>
  <si>
    <t>Cyanotriacetylene</t>
  </si>
  <si>
    <t>HC9N</t>
  </si>
  <si>
    <t>ApJ, 223, L105 (1978)</t>
  </si>
  <si>
    <t>Cyanotetra-acetylene</t>
  </si>
  <si>
    <t>HNCS</t>
  </si>
  <si>
    <t>ApJ, 234, L143 (1979)</t>
  </si>
  <si>
    <t>CH3SH</t>
  </si>
  <si>
    <t>ApJ, 234, L139 (1979)</t>
  </si>
  <si>
    <t>methanethiol</t>
  </si>
  <si>
    <t>HCS+</t>
  </si>
  <si>
    <t>ApJ, 246, L41 (1981)</t>
  </si>
  <si>
    <t>Thioformyl ion</t>
  </si>
  <si>
    <t>Bell 7</t>
  </si>
  <si>
    <t>C2H2</t>
  </si>
  <si>
    <t>ApJ, 244, L103 (1981)</t>
  </si>
  <si>
    <t>C2H4</t>
  </si>
  <si>
    <t>Ethylene</t>
  </si>
  <si>
    <t>NaCl</t>
  </si>
  <si>
    <t>C4H</t>
  </si>
  <si>
    <t>ApJ, 255, L75 (1982)</t>
  </si>
  <si>
    <t>Butadiynyl</t>
  </si>
  <si>
    <t>HC11N</t>
  </si>
  <si>
    <t>Cyanodecapentayne</t>
  </si>
  <si>
    <t>TMC-1</t>
  </si>
  <si>
    <t>HOC+</t>
  </si>
  <si>
    <t>ApJ, 270, 583 (1983)</t>
  </si>
  <si>
    <t>CS</t>
  </si>
  <si>
    <t>C2H</t>
  </si>
  <si>
    <t>SiH4</t>
  </si>
  <si>
    <t>ApJ, 279, L55 (1984)</t>
  </si>
  <si>
    <t>Silane</t>
  </si>
  <si>
    <t>CH3C3N</t>
  </si>
  <si>
    <t>ApJ, 276, L25 (1984)</t>
  </si>
  <si>
    <t>methylcyanoacetylene</t>
  </si>
  <si>
    <t>CH3C4H</t>
  </si>
  <si>
    <t>ApJ, 282, L89 (1984)</t>
  </si>
  <si>
    <t>A&amp;A, 134, L11 (1984)</t>
  </si>
  <si>
    <t>Methyldiacetylene</t>
  </si>
  <si>
    <t>CH3C5N</t>
  </si>
  <si>
    <t>Bull. Am. Atron. Soc., 16, 959 (1984)</t>
  </si>
  <si>
    <t>ApJ 647, 412 (2006)</t>
  </si>
  <si>
    <t>HCl</t>
  </si>
  <si>
    <t>ApJ, 295, 501 (1985)</t>
  </si>
  <si>
    <t>c-SiC2</t>
  </si>
  <si>
    <t>ApJ, 290, L29 (1985)</t>
  </si>
  <si>
    <t>Effelsberg 100</t>
  </si>
  <si>
    <t>c-C3H2</t>
  </si>
  <si>
    <t>ApJ, 299, L63 (1985)</t>
  </si>
  <si>
    <t>ApJ, 298, L.61 (1985)</t>
  </si>
  <si>
    <r>
      <t>c</t>
    </r>
    <r>
      <rPr>
        <sz val="10"/>
        <color indexed="8"/>
        <rFont val="Arial"/>
        <family val="2"/>
      </rPr>
      <t>-cyclopropenyliden</t>
    </r>
  </si>
  <si>
    <t>H3O+</t>
  </si>
  <si>
    <t>A&amp;A. 166, L15 (1986)</t>
  </si>
  <si>
    <t>HCNH+</t>
  </si>
  <si>
    <t>C5H</t>
  </si>
  <si>
    <t>A&amp;A, 167, L.5 (1986)</t>
  </si>
  <si>
    <t>Pentynylidyne</t>
  </si>
  <si>
    <t>C6H</t>
  </si>
  <si>
    <t>PASJ, 38, 911 (1986)</t>
  </si>
  <si>
    <t>Hexatriynyl</t>
  </si>
  <si>
    <t>AlCl</t>
  </si>
  <si>
    <t>A&amp;A, 183, L10 (1987)</t>
  </si>
  <si>
    <t>AlF</t>
  </si>
  <si>
    <t>ApJ, 433, 729 (1994)</t>
  </si>
  <si>
    <t>Aluminium fluoride</t>
  </si>
  <si>
    <t>KCl</t>
  </si>
  <si>
    <t>PN</t>
  </si>
  <si>
    <t>ApJ, 321, L75 (1987)</t>
  </si>
  <si>
    <t>Phosphorus nitride</t>
  </si>
  <si>
    <t>Ori (KL), W51M, Sgr B2</t>
  </si>
  <si>
    <t>C2S</t>
  </si>
  <si>
    <t>ApJ, 317, L119 (1987)</t>
  </si>
  <si>
    <t>C3S</t>
  </si>
  <si>
    <t>l-C3H</t>
  </si>
  <si>
    <t>HOCO+</t>
  </si>
  <si>
    <t>CH2CN</t>
  </si>
  <si>
    <t>ApJ, 334, L107 (1988)</t>
  </si>
  <si>
    <t>CH3NC</t>
  </si>
  <si>
    <t>A&amp;A, 189, L1(1988)</t>
  </si>
  <si>
    <t>Methyl isonitrile</t>
  </si>
  <si>
    <t>HC2CHO</t>
  </si>
  <si>
    <t>ApJ, 335, L.89 (1988)</t>
  </si>
  <si>
    <t>Propynal</t>
  </si>
  <si>
    <t>CSi</t>
  </si>
  <si>
    <t>ApJ, 341, L25 (1989)</t>
  </si>
  <si>
    <t>CO2</t>
  </si>
  <si>
    <t>A&amp;A, 223, L5 (1989)</t>
  </si>
  <si>
    <t>IRAS</t>
  </si>
  <si>
    <t>C5</t>
  </si>
  <si>
    <t>Sci, 244, 562 (1989)</t>
  </si>
  <si>
    <t>C4Si</t>
  </si>
  <si>
    <t>ApJ, 345, L83 (1989)</t>
  </si>
  <si>
    <t>CP</t>
  </si>
  <si>
    <t>A&amp;A, 230, L9 (1990)</t>
  </si>
  <si>
    <t>c-C3H</t>
  </si>
  <si>
    <t>A&amp;A, 239, 319 (1990)</t>
  </si>
  <si>
    <t>Cyclopropynylidyne</t>
  </si>
  <si>
    <t>http://ads.nao.ac.jp/abs/1990A%26A...230L...9G</t>
  </si>
  <si>
    <t>NH</t>
  </si>
  <si>
    <t>http://ads.nao.ac.jp/abs/1991ApJ...376L..49M</t>
  </si>
  <si>
    <t>C2O</t>
  </si>
  <si>
    <t>ApJ, 380, L39 (1991)</t>
  </si>
  <si>
    <t>http://ads.nao.ac.jp/abs/1991ApJ...380L..39O</t>
  </si>
  <si>
    <t>HCCN</t>
  </si>
  <si>
    <t>A&amp;A, 244, L21(1991)</t>
  </si>
  <si>
    <t>http://ads.nao.ac.jp/abs/1991A%26A...244L..21G</t>
  </si>
  <si>
    <t>l-H2C4</t>
  </si>
  <si>
    <t>PASJ, 43, 607 (1991)</t>
  </si>
  <si>
    <t>http://ads.nao.ac.jp/abs/1991PASJ...43..607K</t>
  </si>
  <si>
    <t>SiN</t>
  </si>
  <si>
    <t>ApJ, 388, L35 (1992).</t>
  </si>
  <si>
    <t>http://ads.nao.ac.jp/abs/1992ApJ...386L..51K</t>
  </si>
  <si>
    <t>HC2NC</t>
  </si>
  <si>
    <t>ApJ, 386, L51 (1992)</t>
  </si>
  <si>
    <t>http://ads.nao.ac.jp/abs/1992ApJ...396L..49K</t>
  </si>
  <si>
    <t>HNC3</t>
  </si>
  <si>
    <t>ApJ, 396, L49 (1992)</t>
  </si>
  <si>
    <t>http://ads.nao.ac.jp/abs/1992ApJ...388L..35T</t>
  </si>
  <si>
    <t>NH2</t>
  </si>
  <si>
    <t>ApJ, 416, L83(1993)</t>
  </si>
  <si>
    <t>Caltech</t>
  </si>
  <si>
    <t>http://ads.nao.ac.jp/abs/1993ApJ...416L..83V</t>
  </si>
  <si>
    <t>SO+</t>
  </si>
  <si>
    <t>ApJ, 430, 727 (1994)</t>
  </si>
  <si>
    <t>http://ads.nao.ac.jp/abs/1994ApJ...436L.181Z</t>
  </si>
  <si>
    <t>N2O</t>
  </si>
  <si>
    <t>ApJ, 436, L181 (1994)</t>
  </si>
  <si>
    <t>Sgr B2(M)</t>
  </si>
  <si>
    <t>http://ads.nao.ac.jp/abs/1994ApJ...426L..97T</t>
  </si>
  <si>
    <t>NaCN</t>
  </si>
  <si>
    <t>ApJ, 426, L97 (1994)</t>
  </si>
  <si>
    <t>Sodium cyanide</t>
  </si>
  <si>
    <t>http://ads.nao.ac.jp/abs/1994ApJ...427L..51O</t>
  </si>
  <si>
    <t>H2CN</t>
  </si>
  <si>
    <t>ApJ, 427, L51 (1994)</t>
  </si>
  <si>
    <t>http://ads.nao.ac.jp/abs/1994ApJ...420L..95K</t>
  </si>
  <si>
    <t>HC3NH+</t>
  </si>
  <si>
    <t>ApJ, 420, L95 (1994)</t>
  </si>
  <si>
    <t>Protonated cyanoacetylene</t>
  </si>
  <si>
    <t>http://ads.nao.ac.jp/abs/1994ApJ...430..727T</t>
  </si>
  <si>
    <t>MgCN</t>
  </si>
  <si>
    <t>ApJ, 445, L47 (1995)</t>
  </si>
  <si>
    <t>NRAO 12, IRAM 30</t>
  </si>
  <si>
    <t>http://ads.nao.ac.jp/abs/1995ApJ...445L..47Z</t>
  </si>
  <si>
    <t>H2COH+</t>
  </si>
  <si>
    <t>ApJ, 471, L61 (1996)</t>
  </si>
  <si>
    <t>Protonated Formaldehyde</t>
  </si>
  <si>
    <t>http://ads.nao.ac.jp/abs/1996ApJ...471L..61O</t>
  </si>
  <si>
    <t>C8H</t>
  </si>
  <si>
    <t>A&amp;A, 309, L27 (1996)</t>
  </si>
  <si>
    <t>octatetraynyl</t>
  </si>
  <si>
    <t>http://ads.nao.ac.jp/abs/1996A%26A...309L..27C</t>
  </si>
  <si>
    <t>HF</t>
  </si>
  <si>
    <t>ApJ, 488, L141 (1997)</t>
  </si>
  <si>
    <t>http://ads.nao.ac.jp/abs/1997ApJ...488L.141N</t>
  </si>
  <si>
    <t>CO+</t>
  </si>
  <si>
    <t>ApJ, 477, L107 (1997)</t>
  </si>
  <si>
    <t>H2CS</t>
  </si>
  <si>
    <t>ApJ, 491, L63 (1997)</t>
  </si>
  <si>
    <t>http://ads.nao.ac.jp/abs/1997ApJ...489..753D</t>
  </si>
  <si>
    <t>c-C2H4O</t>
  </si>
  <si>
    <t>ApJ, 489, 753 (1997)</t>
  </si>
  <si>
    <t>Ethylene Oxide</t>
  </si>
  <si>
    <t>http://ads.nao.ac.jp/abs/1997A%26A...317L...1G</t>
  </si>
  <si>
    <t>C7H</t>
  </si>
  <si>
    <t>A&amp;A, 317, L1 (1997)</t>
  </si>
  <si>
    <t>IRAM 30</t>
  </si>
  <si>
    <t>http://ads.nao.ac.jp/abs/1997ApJ...480L..71M</t>
  </si>
  <si>
    <t>CH3COOH</t>
  </si>
  <si>
    <t>ApJ, 480, L71 (1997), ApJ, 576, 264 (2002)</t>
  </si>
  <si>
    <t>methylformate</t>
  </si>
  <si>
    <t>http://ads.nao.ac.jp/abs/1997ApJ...480L..63L</t>
  </si>
  <si>
    <t>H2C6</t>
  </si>
  <si>
    <t>ApJ, 480, L63 (1997)</t>
  </si>
  <si>
    <t>Hexapentaenylidene</t>
  </si>
  <si>
    <t>http://ads.nao.ac.jp/abs/1997ApJ...477L.107F</t>
  </si>
  <si>
    <t>H3+</t>
  </si>
  <si>
    <t>Sci, 279, 1910 (1998)</t>
  </si>
  <si>
    <t>C5N</t>
  </si>
  <si>
    <t>A&amp;A, 335, L1 (1998)</t>
  </si>
  <si>
    <t>http://ads.nao.ac.jp/abs/1998A%26A...335L...1G</t>
  </si>
  <si>
    <t>c-SiC3</t>
  </si>
  <si>
    <t>ApJ, 516, L103 (1999)</t>
  </si>
  <si>
    <t>http://ads.nao.ac.jp/abs/1999ApJ...516L.103A</t>
  </si>
  <si>
    <t>l-C3H2</t>
  </si>
  <si>
    <t>A&amp;A, 351, 341 (1999)</t>
  </si>
  <si>
    <t>Max-Planck</t>
  </si>
  <si>
    <t>W51E1/E2, W51D, W49</t>
  </si>
  <si>
    <t>http://ads.nao.ac.jp/abs/1999A%26A...351..341C</t>
  </si>
  <si>
    <t>SH</t>
  </si>
  <si>
    <t>vib. &amp; submillimeter</t>
  </si>
  <si>
    <t>ApJ, 528, L33 (2000)</t>
  </si>
  <si>
    <t>A&amp;A, 542, L6 (2012)</t>
  </si>
  <si>
    <t>http://ads.nao.ac.jp/abs/2000ApJ...528L..33Y</t>
  </si>
  <si>
    <t>http://ads.nao.ac.jp/abs/2012A%26A...542L...6N</t>
  </si>
  <si>
    <t>SiCN</t>
  </si>
  <si>
    <r>
      <t>A&amp;A</t>
    </r>
    <r>
      <rPr>
        <i/>
        <sz val="10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363</t>
    </r>
    <r>
      <rPr>
        <sz val="10"/>
        <color indexed="8"/>
        <rFont val="Arial"/>
        <family val="2"/>
      </rPr>
      <t>, L9 (2000)</t>
    </r>
  </si>
  <si>
    <t>http://ads.nao.ac.jp/abs/2000A%26A...363L...9G</t>
  </si>
  <si>
    <t>ApJ, 535, L111(2000)</t>
  </si>
  <si>
    <t>http://ads.nao.ac.jp/abs/2000ApJ...535L.111F</t>
  </si>
  <si>
    <t>CH2OHCHO</t>
  </si>
  <si>
    <t>ApJ, 540, L107 (2000), ApJ, 613, L45 (2004)</t>
  </si>
  <si>
    <t>http://ads.nao.ac.jp/abs/2000ApJ...540L.107H</t>
  </si>
  <si>
    <t>C3</t>
  </si>
  <si>
    <t>vib., elec.</t>
  </si>
  <si>
    <t>ApJ, 553, 267 (2001)</t>
  </si>
  <si>
    <t>http://ads.nao.ac.jp/abs/2001ApJ...553..267M</t>
  </si>
  <si>
    <t>l-HC4H</t>
  </si>
  <si>
    <t>ApJ, 546, L123 (2001)</t>
  </si>
  <si>
    <t>ISO</t>
  </si>
  <si>
    <t>http://ads.nao.ac.jp/abs/2001ApJ...546L.123C</t>
  </si>
  <si>
    <t>CH2CHOH</t>
  </si>
  <si>
    <r>
      <t>A</t>
    </r>
    <r>
      <rPr>
        <sz val="10"/>
        <color indexed="8"/>
        <rFont val="Arial"/>
        <family val="2"/>
      </rPr>
      <t>p</t>
    </r>
    <r>
      <rPr>
        <sz val="10"/>
        <rFont val="Arial"/>
        <family val="2"/>
      </rPr>
      <t>J, 56</t>
    </r>
    <r>
      <rPr>
        <sz val="10"/>
        <color indexed="8"/>
        <rFont val="Arial"/>
        <family val="2"/>
      </rPr>
      <t xml:space="preserve">1, </t>
    </r>
    <r>
      <rPr>
        <sz val="10"/>
        <rFont val="Arial"/>
        <family val="2"/>
      </rPr>
      <t xml:space="preserve">L207 </t>
    </r>
    <r>
      <rPr>
        <sz val="10"/>
        <color indexed="8"/>
        <rFont val="Arial"/>
        <family val="2"/>
      </rPr>
      <t>(</t>
    </r>
    <r>
      <rPr>
        <sz val="10"/>
        <rFont val="Arial"/>
        <family val="2"/>
      </rPr>
      <t>2001</t>
    </r>
    <r>
      <rPr>
        <sz val="10"/>
        <color indexed="8"/>
        <rFont val="Arial"/>
        <family val="2"/>
      </rPr>
      <t>)</t>
    </r>
  </si>
  <si>
    <t>Vinyl alcohol</t>
  </si>
  <si>
    <t>Sgr B2N</t>
  </si>
  <si>
    <t>http://ads.nao.ac.jp/abs/2001ApJ...561L.207T</t>
  </si>
  <si>
    <t>l-HC6H</t>
  </si>
  <si>
    <t>C6H6</t>
  </si>
  <si>
    <t>Benzene</t>
  </si>
  <si>
    <t>O2</t>
  </si>
  <si>
    <t>ApJ, 576, 814 (2002)</t>
  </si>
  <si>
    <t>A&amp;A, 466, 999 (2007), A&amp;A, 541, A73 (2012)</t>
  </si>
  <si>
    <t>oxygen</t>
  </si>
  <si>
    <t>http://ads.nao.ac.jp/abs/2012A%26A...541A..73L</t>
  </si>
  <si>
    <t>http://ads.nao.ac.jp/abs/2007A%26A...466..999L</t>
  </si>
  <si>
    <t>AlNC</t>
  </si>
  <si>
    <t>Ap, 564, L45 (2002)</t>
  </si>
  <si>
    <t>http://ads.nao.ac.jp/abs/2002ApJ...564L..45Z</t>
  </si>
  <si>
    <t>C4</t>
  </si>
  <si>
    <t>ApJ,  580, L157 (2002)</t>
  </si>
  <si>
    <t>http://ads.nao.ac.jp/abs/2002ApJ...580L.157C</t>
  </si>
  <si>
    <t>(CH2OH)2</t>
  </si>
  <si>
    <t>ApJ, 571, L59 (2002)</t>
  </si>
  <si>
    <t>Ethylene glycol</t>
  </si>
  <si>
    <t>http://ads.nao.ac.jp/abs/2002ApJ...571L..59H</t>
  </si>
  <si>
    <t>FeO</t>
  </si>
  <si>
    <t>ApJ, 566, L109, 2002</t>
  </si>
  <si>
    <t>A&amp;A, 409, L21 (2003)</t>
  </si>
  <si>
    <t>http://ads.nao.ac.jp/abs/2002ApJ...566L.109W</t>
  </si>
  <si>
    <t>http://ads.nao.ac.jp/abs/2003A%26A...409L..21F</t>
  </si>
  <si>
    <t>MgNC</t>
  </si>
  <si>
    <t>ApJ, 597, 1065 (2003)</t>
  </si>
  <si>
    <t>http://ads.nao.ac.jp/abs/2003ApJ...597.1065H</t>
  </si>
  <si>
    <t>H2NCH2COOH</t>
  </si>
  <si>
    <t>ApJ, 593, 848 (2003)</t>
  </si>
  <si>
    <t>APJ,619, 914 (2005), Organic Matter in Space, Proc. IAU, 251, 17 (2008)</t>
  </si>
  <si>
    <t>Glycine</t>
  </si>
  <si>
    <t>Sgr B2, Orion KL, W51</t>
  </si>
  <si>
    <t>http://ads.nao.ac.jp/abs/2003ApJ...593..848K</t>
  </si>
  <si>
    <t>http://ads.nao.ac.jp/abs/2005ApJ...619..914S</t>
  </si>
  <si>
    <t>http://ads.nao.ac.jp/abs/2008IAUS..251...17O</t>
  </si>
  <si>
    <t>SiNC</t>
  </si>
  <si>
    <r>
      <t>A&amp;A</t>
    </r>
    <r>
      <rPr>
        <i/>
        <sz val="10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426</t>
    </r>
    <r>
      <rPr>
        <sz val="10"/>
        <color indexed="8"/>
        <rFont val="Arial"/>
        <family val="2"/>
      </rPr>
      <t>, L49 (2004)</t>
    </r>
  </si>
  <si>
    <t>http://ads.nao.ac.jp/abs/2004A%26A...426L..49G</t>
  </si>
  <si>
    <t>C6</t>
  </si>
  <si>
    <t>ApJ, 609, 225 (2004)</t>
  </si>
  <si>
    <t>NGC 7027</t>
  </si>
  <si>
    <t>http://ads.nao.ac.jp/abs/2004ApJ...609..225G</t>
  </si>
  <si>
    <t>HC4N</t>
  </si>
  <si>
    <r>
      <t>ApJ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615, L145 (2004)</t>
    </r>
  </si>
  <si>
    <t>http://ads.nao.ac.jp/abs/2004ApJ...615L.145C</t>
  </si>
  <si>
    <t>CH2CHCHO</t>
  </si>
  <si>
    <t>ApJ, 610, L21 (2004)</t>
  </si>
  <si>
    <t>Propenal</t>
  </si>
  <si>
    <t>http://ads.nao.ac.jp/abs/2004ApJ...610L..21H</t>
  </si>
  <si>
    <t>CH3CH2CHO</t>
  </si>
  <si>
    <t>CH2</t>
  </si>
  <si>
    <r>
      <t>Astrophys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438, 259 (1995)</t>
    </r>
  </si>
  <si>
    <t>A&amp;A 431, 203 (2005)</t>
  </si>
  <si>
    <t>http://ads.nao.ac.jp/abs/2005A%26A...431..203P</t>
  </si>
  <si>
    <t>(CH3)2CO</t>
  </si>
  <si>
    <t>ApJ, 632, L95 (2005)</t>
  </si>
  <si>
    <t>Acetone</t>
  </si>
  <si>
    <t>http://ads.nao.ac.jp/abs/2005ApJ...632L..95F</t>
  </si>
  <si>
    <t>C2H5OCH3</t>
  </si>
  <si>
    <t>A&amp;A 444, 521 (2005)</t>
  </si>
  <si>
    <t>trans-ethyl methyl ether</t>
  </si>
  <si>
    <t>http://ads.nao.ac.jp/abs/2005A%26A...444..521F</t>
  </si>
  <si>
    <t>CF+</t>
  </si>
  <si>
    <r>
      <t>A&amp;A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454, L37 (2006)</t>
    </r>
  </si>
  <si>
    <t>http://ads.nao.ac.jp/abs/2006A%26A...454L..37N</t>
  </si>
  <si>
    <t>C3O</t>
  </si>
  <si>
    <t>ApJ, 649, L.17 (2006)</t>
  </si>
  <si>
    <t>http://ads.nao.ac.jp/abs/2006ApJ...649L..17T</t>
  </si>
  <si>
    <t>c-H2C3O</t>
  </si>
  <si>
    <t>ApJ 642, 933 (2006)</t>
  </si>
  <si>
    <t>http://ads.nao.ac.jp/abs/2006ApJ...642..933H</t>
  </si>
  <si>
    <t>H2CCNH</t>
  </si>
  <si>
    <r>
      <t>ApJ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645, L137 (2006)</t>
    </r>
  </si>
  <si>
    <t>http://ads.nao.ac.jp/abs/2006ApJ...645L.137L</t>
  </si>
  <si>
    <t>Hexatriynylide Ion</t>
  </si>
  <si>
    <t>http://ads.nao.ac.jp/abs/2006ApJ...652L.141M</t>
  </si>
  <si>
    <t>CH2CCHCN</t>
  </si>
  <si>
    <r>
      <t>ApJ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637, L37 (2006)</t>
    </r>
  </si>
  <si>
    <t>http://ads.nao.ac.jp/abs/2006ApJ...637L..37L</t>
  </si>
  <si>
    <t>HCOOCH3</t>
  </si>
  <si>
    <t>CH3C(O)NH2</t>
  </si>
  <si>
    <t>ApJ 643, L25 (2006)</t>
  </si>
  <si>
    <t>Acetamide</t>
  </si>
  <si>
    <t>http://ads.nao.ac.jp/abs/2006ApJ...643L..25H</t>
  </si>
  <si>
    <t>CH3C6H</t>
  </si>
  <si>
    <t>ApJ 643, L37 (2006)</t>
  </si>
  <si>
    <t>Methyltriacetylene</t>
  </si>
  <si>
    <t>http://ads.nao.ac.jp/abs/2006ApJ...643L..37R</t>
  </si>
  <si>
    <t>PO</t>
  </si>
  <si>
    <t>ApJ, 666, L29 (2007)</t>
  </si>
  <si>
    <t>http://ads.nao.ac.jp/abs/2007ApJ...666L..29T</t>
  </si>
  <si>
    <t>HCP</t>
  </si>
  <si>
    <t>ApJ, 662 L91 (2007)</t>
  </si>
  <si>
    <t>Phosphaethyne</t>
  </si>
  <si>
    <t>http://ads.nao.ac.jp/abs/2007ApJ...662L..91A</t>
  </si>
  <si>
    <t>C4H-</t>
  </si>
  <si>
    <t>A&amp;A, 467, L37 (2007)</t>
  </si>
  <si>
    <t>http://ads.nao.ac.jp/abs/2007A%26A...467L..37C</t>
  </si>
  <si>
    <t>C8H-</t>
  </si>
  <si>
    <t>ApJ. 664, L43 (2007)</t>
  </si>
  <si>
    <t>ApJ, 664, L47 (2007)</t>
  </si>
  <si>
    <t>Octatetraynylide Ion</t>
  </si>
  <si>
    <t>http://ads.nao.ac.jp/abs/2007ApJ...664L..43B</t>
  </si>
  <si>
    <t>CH2CHCH3</t>
  </si>
  <si>
    <t>ApJ, 665, L.127 (2007)</t>
  </si>
  <si>
    <t>Propylene</t>
  </si>
  <si>
    <t>http://ads.nao.ac.jp/abs/2007ApJ...665L.127M</t>
  </si>
  <si>
    <t>C2P</t>
  </si>
  <si>
    <t>ApJ, 677, L101 (2008)</t>
  </si>
  <si>
    <t>http://ads.nao.ac.jp/abs/2008ApJ...677L.101H</t>
  </si>
  <si>
    <t>C3N-</t>
  </si>
  <si>
    <t>ApJ, 677, 1132 (2008)</t>
  </si>
  <si>
    <t>http://ads.nao.ac.jp/abs/2008ApJ...677.1132T</t>
  </si>
  <si>
    <t>PH3</t>
  </si>
  <si>
    <t>A&amp;A, 485,L33 (2008)</t>
  </si>
  <si>
    <t>phosphine</t>
  </si>
  <si>
    <t>http://ads.nao.ac.jp/abs/2008A%26A...485L..33A</t>
  </si>
  <si>
    <t>CNCHO</t>
  </si>
  <si>
    <r>
      <t>A</t>
    </r>
    <r>
      <rPr>
        <sz val="10"/>
        <rFont val="Arial"/>
        <family val="2"/>
      </rPr>
      <t>pJ, 675, L85 (2008)</t>
    </r>
  </si>
  <si>
    <t>Cyanoformaldehyde</t>
  </si>
  <si>
    <t>http://ads.nao.ac.jp/abs/2008ApJ...675L..85R</t>
  </si>
  <si>
    <t>C5N-</t>
  </si>
  <si>
    <t>ApJ, 688,L83 (2008)</t>
  </si>
  <si>
    <t>http://ads.nao.ac.jp/abs/2008ApJ...688L..83C</t>
  </si>
  <si>
    <t>NH2CH2CN</t>
  </si>
  <si>
    <t>A&amp;A, 482, 179 (2008)</t>
  </si>
  <si>
    <t>Amino acetonitrile</t>
  </si>
  <si>
    <t>http://ads.nao.ac.jp/abs/2008A%26A...482..179B</t>
  </si>
  <si>
    <t>AlO</t>
  </si>
  <si>
    <t>ApJ, 694, L59 (2009)</t>
  </si>
  <si>
    <t>http://ads.nao.ac.jp/abs/2009ApJ...694L..59T</t>
  </si>
  <si>
    <t>HCNO</t>
  </si>
  <si>
    <t>ApJ, 690, L27 (2009)</t>
  </si>
  <si>
    <t>Fulminic acid</t>
  </si>
  <si>
    <t>B1 etc</t>
  </si>
  <si>
    <t>http://ads.nao.ac.jp/abs/2009ApJ...690L..27M</t>
  </si>
  <si>
    <t>HOCN</t>
  </si>
  <si>
    <t>ApJ, 697, 880 (2009)</t>
  </si>
  <si>
    <t>A&amp;A, 516, 109 (2010)</t>
  </si>
  <si>
    <t>Cyanic acid</t>
  </si>
  <si>
    <t>http://ads.nao.ac.jp/abs/2009ApJ...697..880B</t>
  </si>
  <si>
    <t>HSCN</t>
  </si>
  <si>
    <t>ApJ, 702, L124 (2009)</t>
  </si>
  <si>
    <t>Thiocyanic acid</t>
  </si>
  <si>
    <t>http://ads.nao.ac.jp/abs/2009ApJ...702L.124H</t>
  </si>
  <si>
    <t>C2H5OCHO</t>
  </si>
  <si>
    <t>A&amp;A, 499, 215 (2009)</t>
  </si>
  <si>
    <t>ethyl formate</t>
  </si>
  <si>
    <t>http://ads.nao.ac.jp/abs/2009A%26A...499..215B</t>
  </si>
  <si>
    <t>C3H7CN</t>
  </si>
  <si>
    <t>n-propyl cyanide</t>
  </si>
  <si>
    <t>OH+</t>
  </si>
  <si>
    <t>A&amp;A, 518, 26 (2010)</t>
  </si>
  <si>
    <t>hydroxyl cation</t>
  </si>
  <si>
    <t>APEX 12</t>
  </si>
  <si>
    <t>Sgr B2M</t>
  </si>
  <si>
    <t>http://adsabs.harvard.edu/abs/2010arXiv1004.2627W</t>
  </si>
  <si>
    <t>CN-</t>
  </si>
  <si>
    <t>A&amp;A, 517, 2 (2010)</t>
  </si>
  <si>
    <t>cyanide anion</t>
  </si>
  <si>
    <t>http://ads.nao.ac.jp/abs/2010A%26A...517L...2A</t>
  </si>
  <si>
    <t>AlOH</t>
  </si>
  <si>
    <t>ApJ, 712, L93 (2010)</t>
  </si>
  <si>
    <t>http://ads.nao.ac.jp/abs/2010ApJ...712L..93T</t>
  </si>
  <si>
    <t>H2Cl+</t>
  </si>
  <si>
    <t>A&amp;A, 521, L9 (2010)</t>
  </si>
  <si>
    <t>chloronium</t>
  </si>
  <si>
    <t>Herschel</t>
  </si>
  <si>
    <t>NGC6334I, Sgr B2</t>
  </si>
  <si>
    <t>http://adsabs.harvard.edu/abs?orig_server=http://ads.nao.ac.jp&amp;orig_bitmap=http://ads.nao.ac.jp&amp;2010A&amp;A...521L...9L</t>
  </si>
  <si>
    <t>H2O+</t>
  </si>
  <si>
    <t>A&amp;A, 518, 111 (2010)</t>
  </si>
  <si>
    <t>NGC 6334, DR21, Sgr B2</t>
  </si>
  <si>
    <t>http://ads.nao.ac.jp/abs/2010A%26A...518L.111O</t>
  </si>
  <si>
    <t>KCN</t>
  </si>
  <si>
    <t>ApJ, 725, 181 (2010)</t>
  </si>
  <si>
    <t>http://ads.nao.ac.jp/abs/2010ApJ...725L.181P</t>
  </si>
  <si>
    <t>C60</t>
  </si>
  <si>
    <t>Science, 329, 1180 (2010)</t>
  </si>
  <si>
    <t>fullerene</t>
  </si>
  <si>
    <t>Spitzer IRS</t>
  </si>
  <si>
    <t>Tc 1</t>
  </si>
  <si>
    <t>http://ads.nao.ac.jp/abs/2010Sci...329.1180C</t>
  </si>
  <si>
    <t>C70</t>
  </si>
  <si>
    <t>SH+</t>
  </si>
  <si>
    <t>A&amp;A, 525, 77 (2011)</t>
  </si>
  <si>
    <t>Sag B2(M)</t>
  </si>
  <si>
    <t>http://ads.nao.ac.jp/abs/2011A%26A...525A..77M</t>
  </si>
  <si>
    <t>FeCN</t>
  </si>
  <si>
    <t>ApJ, 733, 36 (2011)</t>
  </si>
  <si>
    <t>http://ads.nao.ac.jp/abs/2011ApJ...733L..36Z</t>
  </si>
  <si>
    <t>HOOH</t>
  </si>
  <si>
    <t>A&amp;A, 531, L8 (2011)</t>
  </si>
  <si>
    <t>hydrogen peroxide</t>
  </si>
  <si>
    <t>rho Oph A</t>
  </si>
  <si>
    <t>http://ads.nao.ac.jp/abs/2011A%26A...531L...8B</t>
  </si>
  <si>
    <r>
      <t>C</t>
    </r>
    <r>
      <rPr>
        <sz val="10"/>
        <color indexed="8"/>
        <rFont val="Arial"/>
        <family val="2"/>
      </rPr>
      <t>lH+</t>
    </r>
  </si>
  <si>
    <t>ApJ, 751, L37 (2012)</t>
  </si>
  <si>
    <t>W31C and W49N</t>
  </si>
  <si>
    <t>http://ads.nao.ac.jp/abs/2012ApJ...751L..37D</t>
  </si>
  <si>
    <t>TiO</t>
  </si>
  <si>
    <t>A&amp;A, 543, L2 (2012)</t>
  </si>
  <si>
    <t>A&amp;A 551, A113 (2013)</t>
  </si>
  <si>
    <t>titanium oxide</t>
  </si>
  <si>
    <t>http://www.aanda.org/articles/aa/abs/2012/07/aa19520-12/aa19520-12.html</t>
  </si>
  <si>
    <t>HO2</t>
  </si>
  <si>
    <r>
      <t xml:space="preserve">A&amp;A, </t>
    </r>
    <r>
      <rPr>
        <sz val="10"/>
        <color indexed="8"/>
        <rFont val="Arial"/>
        <family val="2"/>
      </rPr>
      <t xml:space="preserve">541, L11 </t>
    </r>
    <r>
      <rPr>
        <sz val="10"/>
        <rFont val="Arial"/>
        <family val="2"/>
      </rPr>
      <t>(2012)</t>
    </r>
  </si>
  <si>
    <t>hydroperoxyl radical</t>
  </si>
  <si>
    <t>http://ads.nao.ac.jp/abs/2012A%26A...541L..11P</t>
  </si>
  <si>
    <t>C3H+</t>
  </si>
  <si>
    <t>A&amp;A 548, A68 (2012)</t>
  </si>
  <si>
    <t>http://www.aanda.org/articles/aa/abs/2012/12/aa20062-12/aa20062-12.html</t>
  </si>
  <si>
    <t>CH3O</t>
  </si>
  <si>
    <t>ApJ, 759, L43 (2012)</t>
  </si>
  <si>
    <t>Methoxy radical</t>
  </si>
  <si>
    <t>B1-b</t>
  </si>
  <si>
    <t>http://ads.nao.ac.jp/abs/2012ApJ...759L..43C</t>
  </si>
  <si>
    <t>HNCNH</t>
  </si>
  <si>
    <t>ApJ, 758, L33 (2012)</t>
  </si>
  <si>
    <t>Carbodiimide</t>
  </si>
  <si>
    <t>Sgr B2(N)</t>
  </si>
  <si>
    <t>CH3D</t>
  </si>
  <si>
    <t>ApJ, 758, L4 (2012)</t>
  </si>
  <si>
    <t>deuterated methane</t>
  </si>
  <si>
    <t>Heinrich Herts submilimeter Telescope</t>
  </si>
  <si>
    <t>http://iopscience.iop.org/2041-8205/758/1/L4</t>
  </si>
  <si>
    <t>TiO2</t>
  </si>
  <si>
    <t>A&amp;A, 551, A113 (2013)</t>
  </si>
  <si>
    <t>http://www.aanda.org/articles/aa/abs/2013/03/aa20290-12/aa20290-12.html</t>
  </si>
  <si>
    <t>NH3D+</t>
  </si>
  <si>
    <t>ApJ, 771, L10 (2013)</t>
  </si>
  <si>
    <t>ammonium ion</t>
  </si>
  <si>
    <t>http://iopscience.iop.org/2041-8205/771/1/L10</t>
  </si>
  <si>
    <t>HNCHCN</t>
  </si>
  <si>
    <r>
      <t>ApJ</t>
    </r>
    <r>
      <rPr>
        <sz val="10"/>
        <rFont val="Arial"/>
        <family val="2"/>
      </rPr>
      <t>, 765, L10 (2013)</t>
    </r>
  </si>
  <si>
    <t>E-cyanomethanimine</t>
  </si>
  <si>
    <t>http://iopscience.iop.org/2041-8205/765/1/L10/</t>
  </si>
  <si>
    <t>CH3CHNH</t>
  </si>
  <si>
    <t>ApJ, 765, L9 (2013)</t>
  </si>
  <si>
    <t>ethanimine</t>
  </si>
  <si>
    <t>http://iopscience.iop.org/2041-8205/765/1/L9</t>
  </si>
  <si>
    <t>http://ads.nao.ac.jp/abs/2012mss..confERF08L</t>
  </si>
  <si>
    <t>CH3OCOCH3</t>
  </si>
  <si>
    <t>ApJ, 770, L13 (2013)</t>
  </si>
  <si>
    <t>methyl acetate</t>
  </si>
  <si>
    <t>http://iopscience.iop.org/2041-8205/770/1/L13/</t>
  </si>
  <si>
    <t>ArH+</t>
  </si>
  <si>
    <t>Science, 342, 1343 (2013)</t>
  </si>
  <si>
    <t>Argonium</t>
  </si>
  <si>
    <t>Crab Nebula supernova remnant</t>
  </si>
  <si>
    <t>http://ads.nao.ac.jp/abs/2013Sci...342.1343B</t>
  </si>
  <si>
    <t>HMgNC</t>
  </si>
  <si>
    <t>ApJ, 775, L133 (2013)</t>
  </si>
  <si>
    <t>Magnesium Hydride Isocyanide</t>
  </si>
  <si>
    <t>http://ads.nao.ac.jp/abs/2013ApJ...775..133C</t>
  </si>
  <si>
    <t>H2NCO+</t>
  </si>
  <si>
    <t>N-protonated Isocyanic Acid</t>
  </si>
  <si>
    <t>http://ads.nao.ac.jp/abs/2013ApJ...778L...1G</t>
  </si>
  <si>
    <t>Number of Atoms</t>
  </si>
  <si>
    <t>Number of Molecules</t>
  </si>
  <si>
    <t>&gt;13</t>
  </si>
  <si>
    <t>Total</t>
  </si>
  <si>
    <t>Tentative molecules are not counted in this list.</t>
  </si>
  <si>
    <t>number</t>
  </si>
  <si>
    <t>number (&gt;6)</t>
  </si>
  <si>
    <t>Horsehead nebula</t>
    <phoneticPr fontId="29"/>
  </si>
  <si>
    <t>Spitzer</t>
    <phoneticPr fontId="29"/>
  </si>
  <si>
    <t>MgCCH</t>
    <phoneticPr fontId="29"/>
  </si>
  <si>
    <t>http://adsabs.harvard.edu/abs/2014arXiv1408.6306A</t>
  </si>
  <si>
    <t>NCCP</t>
    <phoneticPr fontId="29"/>
  </si>
  <si>
    <t>SiH3CN</t>
    <phoneticPr fontId="29"/>
  </si>
  <si>
    <t>C5S</t>
    <phoneticPr fontId="29"/>
  </si>
  <si>
    <t>Sgr B2&amp;A</t>
    <phoneticPr fontId="29"/>
  </si>
  <si>
    <t>vib. Excited state</t>
    <phoneticPr fontId="29"/>
  </si>
  <si>
    <t>Galactic sources</t>
    <phoneticPr fontId="29"/>
  </si>
  <si>
    <t>Isocyanic Acid</t>
    <phoneticPr fontId="29"/>
  </si>
  <si>
    <t>ApJ, 178, L23 (1972)</t>
    <phoneticPr fontId="29"/>
  </si>
  <si>
    <t>Parks 64</t>
    <phoneticPr fontId="29"/>
  </si>
  <si>
    <t>Sgr B2 &amp; Ori A</t>
    <phoneticPr fontId="29"/>
  </si>
  <si>
    <t>Ori</t>
    <phoneticPr fontId="29"/>
  </si>
  <si>
    <t xml:space="preserve"> ApJ, 224, L73 (1978)</t>
    <phoneticPr fontId="29"/>
  </si>
  <si>
    <t>sulfur dioxide</t>
    <phoneticPr fontId="29"/>
  </si>
  <si>
    <t>NRAO 11</t>
    <phoneticPr fontId="29"/>
  </si>
  <si>
    <t>ARO 46</t>
    <phoneticPr fontId="29"/>
  </si>
  <si>
    <t>http://ads.nao.ac.jp/abs/1977ApJ...216L..49S</t>
    <phoneticPr fontId="29"/>
  </si>
  <si>
    <t>Mount Hopkins Observatory</t>
    <phoneticPr fontId="29"/>
  </si>
  <si>
    <t>MNRAS, 180, 1 (1977)</t>
    <phoneticPr fontId="29"/>
  </si>
  <si>
    <t>Parks</t>
    <phoneticPr fontId="29"/>
  </si>
  <si>
    <t>Sgr B2 &amp; OMC-1</t>
    <phoneticPr fontId="29"/>
  </si>
  <si>
    <t>Ori A</t>
    <phoneticPr fontId="29"/>
  </si>
  <si>
    <t>NRAO 11/43</t>
    <phoneticPr fontId="29"/>
  </si>
  <si>
    <t>Heiles's Cloud 2</t>
    <phoneticPr fontId="29"/>
  </si>
  <si>
    <t>Isothiocyanic acid</t>
    <phoneticPr fontId="29"/>
  </si>
  <si>
    <t>Sgr B2</t>
    <phoneticPr fontId="29"/>
  </si>
  <si>
    <t>Sgr B2 etc</t>
    <phoneticPr fontId="29"/>
  </si>
  <si>
    <t>acetylene</t>
    <phoneticPr fontId="29"/>
  </si>
  <si>
    <t>Kitt Peak 4</t>
    <phoneticPr fontId="29"/>
  </si>
  <si>
    <t>Kitt Peak 1.5</t>
    <phoneticPr fontId="29"/>
  </si>
  <si>
    <t>Sgr B2(OH)</t>
    <phoneticPr fontId="29"/>
  </si>
  <si>
    <t>A&amp;A, 183, L10 (1987)</t>
    <phoneticPr fontId="29"/>
  </si>
  <si>
    <t>TMC-1</t>
    <phoneticPr fontId="29"/>
  </si>
  <si>
    <t>ARO 46 &amp; Haystack 37</t>
    <phoneticPr fontId="29"/>
  </si>
  <si>
    <t>FCRAO 14 &amp; OSC 20</t>
    <phoneticPr fontId="29"/>
  </si>
  <si>
    <t>A&amp;A, 141, 323 (1984)</t>
    <phoneticPr fontId="29"/>
  </si>
  <si>
    <t>W49 etc</t>
    <phoneticPr fontId="29"/>
  </si>
  <si>
    <t>OSC 20</t>
    <phoneticPr fontId="29"/>
  </si>
  <si>
    <t>IRTF</t>
    <phoneticPr fontId="29"/>
  </si>
  <si>
    <t>NRAO 43 &amp; Haystack 36</t>
    <phoneticPr fontId="29"/>
  </si>
  <si>
    <t>Haystack 36</t>
    <phoneticPr fontId="29"/>
  </si>
  <si>
    <t>Effelsberg 100</t>
    <phoneticPr fontId="29"/>
  </si>
  <si>
    <t>Methyloyanodiacetylene</t>
    <phoneticPr fontId="29"/>
  </si>
  <si>
    <t>OMC-1</t>
    <phoneticPr fontId="29"/>
  </si>
  <si>
    <t>Kuiper</t>
    <phoneticPr fontId="29"/>
  </si>
  <si>
    <t>GBT 100</t>
    <phoneticPr fontId="29"/>
  </si>
  <si>
    <t>CSO &amp; IRAM 30</t>
    <phoneticPr fontId="29"/>
  </si>
  <si>
    <t>NRAO 11 &amp; Bell 7</t>
    <phoneticPr fontId="29"/>
  </si>
  <si>
    <t>Sgr B2 &amp; OMC</t>
    <phoneticPr fontId="29"/>
  </si>
  <si>
    <t>Nature, 322, 524 (1986), ApJ, 380, L79 (1991), ApJ, 399, 533 (1992), ApJ, 463, L109 (1996)</t>
    <phoneticPr fontId="29"/>
  </si>
  <si>
    <t>NRAO 12</t>
    <phoneticPr fontId="29"/>
  </si>
  <si>
    <t>ApJ, 302, L31 (1986)</t>
    <phoneticPr fontId="29"/>
  </si>
  <si>
    <t>NRAO 12 &amp; MWO 4.9</t>
    <phoneticPr fontId="29"/>
  </si>
  <si>
    <t>A&amp;A, 164, L1 (1986)</t>
    <phoneticPr fontId="29"/>
  </si>
  <si>
    <t>IRAM 30</t>
    <phoneticPr fontId="29"/>
  </si>
  <si>
    <t>NRO 45</t>
    <phoneticPr fontId="29"/>
  </si>
  <si>
    <t>ApJ, 322, L55 (1987)</t>
    <phoneticPr fontId="29"/>
  </si>
  <si>
    <t>Sgr B2(2N)</t>
    <phoneticPr fontId="29"/>
  </si>
  <si>
    <t>NRAO 43 &amp; FCRAO 14</t>
    <phoneticPr fontId="29"/>
  </si>
  <si>
    <t>ApJ, 334, 175 (1988)</t>
    <phoneticPr fontId="29"/>
  </si>
  <si>
    <t>TMC-1 &amp; Sgr B2</t>
    <phoneticPr fontId="29"/>
  </si>
  <si>
    <t xml:space="preserve">Cyanomethyl </t>
    <phoneticPr fontId="29"/>
  </si>
  <si>
    <t>Sgr B2(N)</t>
    <phoneticPr fontId="29"/>
  </si>
  <si>
    <t>glycolaldehyde</t>
    <phoneticPr fontId="29"/>
  </si>
  <si>
    <t>NRAO 43 &amp; NRO 45</t>
    <phoneticPr fontId="29"/>
  </si>
  <si>
    <t>carbon dioxide</t>
    <phoneticPr fontId="29"/>
  </si>
  <si>
    <t>AFGL 961 etc</t>
    <phoneticPr fontId="29"/>
  </si>
  <si>
    <t>IRC+10216</t>
    <phoneticPr fontId="29"/>
  </si>
  <si>
    <t>KPNO 4</t>
    <phoneticPr fontId="29"/>
  </si>
  <si>
    <t>Zeta Per &amp; HD 27778</t>
    <phoneticPr fontId="29"/>
  </si>
  <si>
    <t>http://ads.nao.ac.jp/abs/1990A%26A...239..319M</t>
    <phoneticPr fontId="29"/>
  </si>
  <si>
    <t>GBT 100</t>
    <phoneticPr fontId="29"/>
  </si>
  <si>
    <t>IRC+10216 &amp; TMC-1</t>
    <phoneticPr fontId="29"/>
  </si>
  <si>
    <t>ARO 10</t>
    <phoneticPr fontId="29"/>
  </si>
  <si>
    <t>IRAM 30</t>
    <phoneticPr fontId="29"/>
  </si>
  <si>
    <t>cyanoallene</t>
    <phoneticPr fontId="29"/>
  </si>
  <si>
    <t>methylformate</t>
    <phoneticPr fontId="29"/>
  </si>
  <si>
    <t>IRAM 30 &amp; SMA</t>
    <phoneticPr fontId="29"/>
  </si>
  <si>
    <t>http://ads.nao.ac.jp/abs/1971ApJ...167L..97W</t>
    <phoneticPr fontId="29"/>
  </si>
  <si>
    <t>http://ads.nao.ac.jp/abs/1971ApJ...163L..47S</t>
    <phoneticPr fontId="29"/>
  </si>
  <si>
    <t>http://ads.nao.ac.jp/abs/1971ApJ...168L.111J</t>
    <phoneticPr fontId="29"/>
  </si>
  <si>
    <t>Sgr B</t>
    <phoneticPr fontId="29"/>
  </si>
  <si>
    <t>IRAM 30</t>
    <phoneticPr fontId="29"/>
  </si>
  <si>
    <t>IRC+10216</t>
    <phoneticPr fontId="29"/>
  </si>
  <si>
    <t>GBT 100</t>
    <phoneticPr fontId="29"/>
  </si>
  <si>
    <t>Propionaldehyde/propanal</t>
    <phoneticPr fontId="29"/>
  </si>
  <si>
    <t>methylene</t>
    <phoneticPr fontId="29"/>
  </si>
  <si>
    <t>Sgr B2 &amp; W49 N</t>
    <phoneticPr fontId="29"/>
  </si>
  <si>
    <t>BIMA</t>
    <phoneticPr fontId="29"/>
  </si>
  <si>
    <t>Orion-KL Hot Core</t>
    <phoneticPr fontId="29"/>
  </si>
  <si>
    <t>W51e2</t>
    <phoneticPr fontId="29"/>
  </si>
  <si>
    <t>fluoromethylidynium</t>
    <phoneticPr fontId="29"/>
  </si>
  <si>
    <t>IRAM 30 &amp; APEX 12</t>
    <phoneticPr fontId="29"/>
  </si>
  <si>
    <t>Orion Bar</t>
    <phoneticPr fontId="29"/>
  </si>
  <si>
    <t>Cyclopropenone</t>
    <phoneticPr fontId="29"/>
  </si>
  <si>
    <t>Ketenimine</t>
    <phoneticPr fontId="29"/>
  </si>
  <si>
    <t>IRAM 30 &amp; SEST 15</t>
    <phoneticPr fontId="29"/>
  </si>
  <si>
    <t>http://ads.nao.ac.jp/abs/1981ApJ...248L.113I</t>
  </si>
  <si>
    <t>ApJ, 248, L113 (1981)</t>
    <phoneticPr fontId="29"/>
  </si>
  <si>
    <t>OSO 20</t>
    <phoneticPr fontId="29"/>
  </si>
  <si>
    <t>Kitt Peak 4 &amp; SOFIA</t>
    <phoneticPr fontId="29"/>
  </si>
  <si>
    <t>R Andromedae, W49N</t>
    <phoneticPr fontId="29"/>
  </si>
  <si>
    <t xml:space="preserve">methyl radical </t>
    <phoneticPr fontId="29"/>
  </si>
  <si>
    <t>ISO</t>
    <phoneticPr fontId="29"/>
  </si>
  <si>
    <t>Sgr A*</t>
    <phoneticPr fontId="29"/>
  </si>
  <si>
    <t>Canada-France-Hawaii 3.6</t>
    <phoneticPr fontId="29"/>
  </si>
  <si>
    <t>ζ Ophiuchi, 20 Aquilae, ζ Persei</t>
    <phoneticPr fontId="29"/>
  </si>
  <si>
    <t>NRAO 12</t>
    <phoneticPr fontId="29"/>
  </si>
  <si>
    <t>SWAS &amp; Odin</t>
    <phoneticPr fontId="29"/>
  </si>
  <si>
    <t>ρ Ophiuchi A</t>
    <phoneticPr fontId="29"/>
  </si>
  <si>
    <t>IRC+10216</t>
    <phoneticPr fontId="29"/>
  </si>
  <si>
    <t>IRAM 30, APEX</t>
    <phoneticPr fontId="29"/>
  </si>
  <si>
    <t>Effelsberg 100 &amp; IRAM 30</t>
    <phoneticPr fontId="29"/>
  </si>
  <si>
    <t>http://ads.nao.ac.jp/abs/1998Sci...279.1910M</t>
    <phoneticPr fontId="29"/>
  </si>
  <si>
    <t>4.0-m Mayall telescope</t>
    <phoneticPr fontId="29"/>
  </si>
  <si>
    <t>NASA's Deep Space Network 70 m</t>
    <phoneticPr fontId="29"/>
  </si>
  <si>
    <t>BIMA &amp; OVRO</t>
    <phoneticPr fontId="29"/>
  </si>
  <si>
    <t>http://ads.nao.ac.jp/abs/1973AuJPh..26...85S</t>
  </si>
  <si>
    <t>thioformaldehyde</t>
    <phoneticPr fontId="29"/>
  </si>
  <si>
    <t>Parkes 64</t>
    <phoneticPr fontId="29"/>
  </si>
  <si>
    <t>NGC 7023</t>
    <phoneticPr fontId="29"/>
  </si>
  <si>
    <t>Hydrogen Fluoride</t>
    <phoneticPr fontId="29"/>
  </si>
  <si>
    <t>Sgr B2, Orion KL, W51</t>
    <phoneticPr fontId="29"/>
  </si>
  <si>
    <t>NRO 45 &amp; NRAO 12</t>
    <phoneticPr fontId="29"/>
  </si>
  <si>
    <t>methylene amidogen</t>
    <phoneticPr fontId="29"/>
  </si>
  <si>
    <t>ARO 12</t>
    <phoneticPr fontId="29"/>
  </si>
  <si>
    <t>ARO 12</t>
    <phoneticPr fontId="29"/>
  </si>
  <si>
    <t>ARO 12</t>
    <phoneticPr fontId="29"/>
  </si>
  <si>
    <t>Orion &amp; B1-bS</t>
    <phoneticPr fontId="29"/>
  </si>
  <si>
    <t>http://adsabs.harvard.edu/cgi-bin/nph-bib_query?bibcode=1940PASP...52..187M</t>
    <phoneticPr fontId="29"/>
  </si>
  <si>
    <t>http://adsabs.harvard.edu/cgi-bin/nph-bib_query?bibcode=1941ApJ....93...11A&amp;</t>
    <phoneticPr fontId="29"/>
  </si>
  <si>
    <t>Mount Wilson Obs.</t>
    <phoneticPr fontId="29"/>
  </si>
  <si>
    <t>Yerkes Obs.</t>
    <phoneticPr fontId="29"/>
  </si>
  <si>
    <t>NRAO 43</t>
    <phoneticPr fontId="29"/>
  </si>
  <si>
    <t>ARO 10 &amp; 12</t>
    <phoneticPr fontId="29"/>
  </si>
  <si>
    <t>ARO 12 &amp; IRAM 30</t>
    <phoneticPr fontId="29"/>
  </si>
  <si>
    <t>APEX 12</t>
    <phoneticPr fontId="29"/>
  </si>
  <si>
    <t>NO+</t>
    <phoneticPr fontId="29"/>
  </si>
  <si>
    <t>Barnard 1-b</t>
  </si>
  <si>
    <t>nitrosylium ion</t>
  </si>
  <si>
    <t>ApJ, 795, 40 (2014)</t>
    <phoneticPr fontId="29"/>
  </si>
  <si>
    <t>http://adsabs.harvard.edu/cgi-bin/nph-bib_query?bibcode=1971ApJ...163L..53S</t>
    <phoneticPr fontId="29"/>
  </si>
  <si>
    <t>http://adsabs.harvard.edu/cgi-bin/nph-bib_query?bibcode=1971ApJ...164L..43S</t>
    <phoneticPr fontId="29"/>
  </si>
  <si>
    <t>CCN</t>
    <phoneticPr fontId="29"/>
  </si>
  <si>
    <t>ApJ, 795, L1 (2014)</t>
    <phoneticPr fontId="29"/>
  </si>
  <si>
    <t>http://iopscience.iop.org/2041-8205/795/1/L1/</t>
  </si>
  <si>
    <t>A&amp;A, 570, 45 (2014)</t>
    <phoneticPr fontId="29"/>
  </si>
  <si>
    <t>Millstone Hill Observatory</t>
    <phoneticPr fontId="29"/>
  </si>
  <si>
    <t>http://ads.nao.ac.jp/abs/1963Natur.200..829W</t>
    <phoneticPr fontId="29"/>
  </si>
  <si>
    <t>http://ads.nao.ac.jp/abs/1969Natur.221..626C</t>
    <phoneticPr fontId="29"/>
  </si>
  <si>
    <t>Sgr B, Ori, W49</t>
    <phoneticPr fontId="29"/>
  </si>
  <si>
    <t>http://ads.nao.ac.jp/abs/1969Natur.221....6O</t>
    <phoneticPr fontId="29"/>
  </si>
  <si>
    <t>Hat Creek Observatory</t>
    <phoneticPr fontId="29"/>
  </si>
  <si>
    <t>http://ads.nao.ac.jp/abs/1970Kozmo...1....3T</t>
    <phoneticPr fontId="29"/>
  </si>
  <si>
    <t>ALMA</t>
    <phoneticPr fontId="29"/>
  </si>
  <si>
    <t>iso-propyl cyanide</t>
    <phoneticPr fontId="29"/>
  </si>
  <si>
    <t>i-C3H7CN</t>
    <phoneticPr fontId="29"/>
  </si>
  <si>
    <t>Science, 345, 1584 (2014)</t>
    <phoneticPr fontId="29"/>
  </si>
  <si>
    <t>http://ads.nao.ac.jp/abs/2014Sci...345.1584B</t>
    <phoneticPr fontId="29"/>
  </si>
  <si>
    <t>status of O2,FeO: tentative -&gt; ok</t>
    <phoneticPr fontId="29"/>
  </si>
  <si>
    <r>
      <t>確定していない</t>
    </r>
    <r>
      <rPr>
        <sz val="11"/>
        <rFont val="Arial"/>
        <family val="2"/>
      </rPr>
      <t>(tentative)</t>
    </r>
  </si>
  <si>
    <r>
      <t>可能性が示唆されているだけ</t>
    </r>
    <r>
      <rPr>
        <sz val="11"/>
        <rFont val="Arial"/>
        <family val="2"/>
      </rPr>
      <t>(suggested)</t>
    </r>
  </si>
  <si>
    <t>-</t>
    <phoneticPr fontId="29"/>
  </si>
  <si>
    <t>Nature, 523, 322 (2015)</t>
    <phoneticPr fontId="29"/>
  </si>
  <si>
    <t>1.4m ESO/CAT</t>
    <phoneticPr fontId="29"/>
  </si>
  <si>
    <t>HD43384,63804,80077</t>
    <phoneticPr fontId="29"/>
  </si>
  <si>
    <t>NCCNH+</t>
    <phoneticPr fontId="29"/>
  </si>
  <si>
    <t>A&amp;A, 579, L10 (2015)</t>
    <phoneticPr fontId="29"/>
  </si>
  <si>
    <t>protonated cyanogen</t>
    <phoneticPr fontId="29"/>
  </si>
  <si>
    <t>TMC-1, L483</t>
    <phoneticPr fontId="29"/>
  </si>
  <si>
    <t>Yebes 40 &amp; IRAM 30</t>
    <phoneticPr fontId="29"/>
  </si>
  <si>
    <t>SiCSi</t>
    <phoneticPr fontId="29"/>
  </si>
  <si>
    <t>ApJ, 806, L3 (2015)</t>
    <phoneticPr fontId="29"/>
  </si>
  <si>
    <t>ketenyl</t>
    <phoneticPr fontId="29"/>
  </si>
  <si>
    <t>HCCO</t>
    <phoneticPr fontId="29"/>
  </si>
  <si>
    <t>A&amp;A, 577, L5 (2015)</t>
    <phoneticPr fontId="29"/>
  </si>
  <si>
    <t>Lupus-1A, L483</t>
    <phoneticPr fontId="29"/>
  </si>
  <si>
    <t>C60+</t>
    <phoneticPr fontId="29"/>
  </si>
  <si>
    <t>CH3NCO</t>
    <phoneticPr fontId="29"/>
  </si>
  <si>
    <t>A&amp;A, 587, L4 (2016)</t>
    <phoneticPr fontId="29"/>
  </si>
  <si>
    <t>ApJ, 812, 5 (2015)</t>
    <phoneticPr fontId="29"/>
  </si>
  <si>
    <t>ARO 12</t>
    <phoneticPr fontId="29"/>
  </si>
  <si>
    <t>methyl isocyanate</t>
    <phoneticPr fontId="29"/>
  </si>
  <si>
    <t>http://ads.nao.ac.jp/abs/2016A%26A...587L...4C</t>
    <phoneticPr fontId="29"/>
  </si>
  <si>
    <t>http://ads.nao.ac.jp/abs/2015ApJ...812L...5H</t>
    <phoneticPr fontId="29"/>
  </si>
  <si>
    <t>http://ads.nao.ac.jp/abs/2012ApJ...758L..33M</t>
    <phoneticPr fontId="29"/>
  </si>
  <si>
    <t>NRAO 11 &amp; Mitaka 6</t>
    <phoneticPr fontId="29"/>
  </si>
  <si>
    <t>http://ads.nao.ac.jp/abs/2016Sci...352.1449M</t>
    <phoneticPr fontId="29"/>
  </si>
  <si>
    <t>CH3CHCH2O</t>
    <phoneticPr fontId="29"/>
  </si>
  <si>
    <t>Science, 352, 1449 (2016)</t>
    <phoneticPr fontId="29"/>
  </si>
  <si>
    <t>propylene oxide</t>
    <phoneticPr fontId="29"/>
  </si>
  <si>
    <t>GBT 100 &amp; Parkes</t>
    <phoneticPr fontId="29"/>
  </si>
  <si>
    <t>http://ads.nao.ac.jp/abs/1985ApJ...291L..63B</t>
    <phoneticPr fontId="29"/>
  </si>
  <si>
    <t>http://ads.nao.ac.jp/abs/1982Natur.295..389B</t>
    <phoneticPr fontId="29"/>
  </si>
  <si>
    <t>Natur, 295, 389B (1982) &amp; ApJ, 291, L63 (1985)</t>
    <phoneticPr fontId="29"/>
  </si>
  <si>
    <t>MNRAS, 463, 4175 (2016)</t>
    <phoneticPr fontId="29"/>
  </si>
  <si>
    <t>http://ads.nao.ac.jp/abs/2016MNRAS.463.4175L</t>
    <phoneticPr fontId="29"/>
  </si>
  <si>
    <t>Status of HC11N is changed to be "rejected."</t>
    <phoneticPr fontId="29"/>
  </si>
  <si>
    <t>HC5O</t>
    <phoneticPr fontId="29"/>
  </si>
  <si>
    <t>ApJ, 843, L28 (2017)</t>
    <phoneticPr fontId="29"/>
  </si>
  <si>
    <t>TMC-1</t>
    <phoneticPr fontId="29"/>
  </si>
  <si>
    <t>new</t>
    <phoneticPr fontId="29"/>
  </si>
  <si>
    <t>http://ads.nao.ac.jp/abs/2017ApJ...843L..28M</t>
    <phoneticPr fontId="29"/>
  </si>
  <si>
    <t>benzonitrile</t>
    <phoneticPr fontId="29"/>
  </si>
  <si>
    <t>C6H5CN</t>
    <phoneticPr fontId="29"/>
  </si>
  <si>
    <t>IRC+10216</t>
    <phoneticPr fontId="29"/>
  </si>
  <si>
    <t>http://ads.nao.ac.jp/abs/1973BAAS....5...32S</t>
    <phoneticPr fontId="29"/>
  </si>
  <si>
    <t>http://ads.nao.ac.jp/abs/1989A%26A...223L...5D</t>
    <phoneticPr fontId="29"/>
  </si>
  <si>
    <t>CRL618 (proto-planetary nebula)</t>
    <phoneticPr fontId="29"/>
  </si>
  <si>
    <t>VY CMa(oxygen-rich supergiant star)</t>
    <phoneticPr fontId="29"/>
  </si>
  <si>
    <t>VY Canis Majoris (oxygen-rich red supergiant)</t>
    <phoneticPr fontId="29"/>
  </si>
  <si>
    <t>NP Aurigae (S-type AGB star)</t>
    <phoneticPr fontId="29"/>
  </si>
  <si>
    <t>A&amp;A, 606, L5 (2017), A&amp;A, 570, 45 (2014)</t>
    <phoneticPr fontId="29"/>
  </si>
  <si>
    <t>http://ads.nao.ac.jp/abs/2017A%26A...606L...5C</t>
  </si>
  <si>
    <t>silyl cyanide</t>
    <phoneticPr fontId="29"/>
  </si>
  <si>
    <t>A&amp;A, 606, L5 (2017)</t>
    <phoneticPr fontId="29"/>
  </si>
  <si>
    <t>methyl silane</t>
    <phoneticPr fontId="29"/>
  </si>
  <si>
    <t>ALMA</t>
    <phoneticPr fontId="29"/>
  </si>
  <si>
    <t>IRAS 16293-2422</t>
    <phoneticPr fontId="29"/>
  </si>
  <si>
    <t>methyl chloride</t>
    <phoneticPr fontId="29"/>
  </si>
  <si>
    <t>Nature astronomy, 1, 703 (2017)</t>
    <phoneticPr fontId="29"/>
  </si>
  <si>
    <t>http://ads.nao.ac.jp/abs/2017NatAs...1..703F</t>
    <phoneticPr fontId="29"/>
  </si>
  <si>
    <t>CH3Cl</t>
    <phoneticPr fontId="29"/>
  </si>
  <si>
    <t>HC7O</t>
    <phoneticPr fontId="29"/>
  </si>
  <si>
    <t>ApJ, 850, 187 (2017)</t>
    <phoneticPr fontId="29"/>
  </si>
  <si>
    <t>http://ads.nao.ac.jp/abs/2017ApJ...850..187C</t>
    <phoneticPr fontId="29"/>
  </si>
  <si>
    <t>CH3SiH3</t>
    <phoneticPr fontId="37"/>
  </si>
  <si>
    <t>A&amp;A, 606, L5(2017)</t>
    <phoneticPr fontId="37"/>
  </si>
  <si>
    <t>methyl silane</t>
  </si>
  <si>
    <t>http://cdsads.u-strasbg.fr/abs/2017A%26A...606L...5C</t>
    <phoneticPr fontId="37"/>
  </si>
  <si>
    <t>Science, 359, 202 (2018)</t>
    <phoneticPr fontId="29"/>
  </si>
  <si>
    <t>GBT 100</t>
    <phoneticPr fontId="29"/>
  </si>
  <si>
    <t>GBT 100 &amp; NRO 45</t>
    <phoneticPr fontId="29"/>
  </si>
  <si>
    <t>http://ads.nao.ac.jp/abs/2017A%26A...606L...5C</t>
    <phoneticPr fontId="29"/>
  </si>
  <si>
    <t>http://ads.nao.ac.jp/abs/2015ApJ...806L...3C</t>
    <phoneticPr fontId="29"/>
  </si>
  <si>
    <t>http://ads.nao.ac.jp/abs/2015A%26A...577L...5A</t>
    <phoneticPr fontId="29"/>
  </si>
  <si>
    <t>http://ads.nao.ac.jp/abs/2015A%26A...579L..10A</t>
    <phoneticPr fontId="29"/>
  </si>
  <si>
    <t>http://ads.nao.ac.jp/abs/2015Natur.523..322C</t>
    <phoneticPr fontId="29"/>
  </si>
  <si>
    <t>http://ads.nao.ac.jp/abs/1997A%26A...327..337J</t>
    <phoneticPr fontId="29"/>
  </si>
  <si>
    <t>http://iopscience.iop.org/0004-637X/795/1/40/</t>
    <phoneticPr fontId="29"/>
  </si>
  <si>
    <t>http://ads.nao.ac.jp/abs/2010A%26A...516A.109B</t>
    <phoneticPr fontId="29"/>
  </si>
  <si>
    <t>http://ads.nao.ac.jp/abs/1971ApJ...163L..35T</t>
    <phoneticPr fontId="29"/>
  </si>
  <si>
    <t>http://ads.nao.ac.jp/abs/1971ApJ...163L..41Z</t>
    <phoneticPr fontId="29"/>
  </si>
  <si>
    <t>http://ads.nao.ac.jp/abs/1971BAAS....3..499P</t>
    <phoneticPr fontId="29"/>
  </si>
  <si>
    <t>http://ads.nao.ac.jp/abs/1972ApJ...173L.125Z</t>
    <phoneticPr fontId="29"/>
  </si>
  <si>
    <t>http://ads.nao.ac.jp/abs/1972ApJ...176L..73T</t>
    <phoneticPr fontId="29"/>
  </si>
  <si>
    <t>http://ads.nao.ac.jp/abs/1972ApJ...178L..23B</t>
    <phoneticPr fontId="29"/>
  </si>
  <si>
    <t>http://ads.nao.ac.jp/abs/1973ApJ...184L..59G</t>
    <phoneticPr fontId="29"/>
  </si>
  <si>
    <t>http://ads.nao.ac.jp/abs/1974ApJ...188..255H</t>
    <phoneticPr fontId="29"/>
  </si>
  <si>
    <t>http://ads.nao.ac.jp/abs/1974ApJ...191L.135K</t>
    <phoneticPr fontId="29"/>
  </si>
  <si>
    <t>http://ads.nao.ac.jp/abs/1974ApJ...191L..79S</t>
    <phoneticPr fontId="29"/>
  </si>
  <si>
    <t>http://ads.nao.ac.jp/abs/1975ApJ...199L..47M</t>
    <phoneticPr fontId="29"/>
  </si>
  <si>
    <t>http://ads.nao.ac.jp/abs/1975ApJ...200L.151K</t>
    <phoneticPr fontId="29"/>
  </si>
  <si>
    <t>http://adsabs.harvard.edu/abs/1978ApJ...224L..73L</t>
    <phoneticPr fontId="29"/>
  </si>
  <si>
    <t>http://ads.nao.ac.jp/abs/1975ApJ...201L..25T</t>
    <phoneticPr fontId="29"/>
  </si>
  <si>
    <t>http://ads.nao.ac.jp/abs/1975ApJ...198L..81S</t>
    <phoneticPr fontId="29"/>
  </si>
  <si>
    <t>http://ads.nao.ac.jp/abs/1975ApJ...201L.149T</t>
    <phoneticPr fontId="29"/>
  </si>
  <si>
    <t>http://ads.nao.ac.jp/abs/1975ApJ...195L.127G</t>
    <phoneticPr fontId="29"/>
  </si>
  <si>
    <t>http://ads.nao.ac.jp/abs/1975ApJ...196L..99Z</t>
    <phoneticPr fontId="29"/>
  </si>
  <si>
    <t>http://ads.nao.ac.jp/abs/1976ApJ...205L.173A</t>
    <phoneticPr fontId="29"/>
  </si>
  <si>
    <t>http://ads.nao.ac.jp/abs/1972ApJ...177..619S</t>
    <phoneticPr fontId="29"/>
  </si>
  <si>
    <t>http://ads.nao.ac.jp/abs/1973ApL....13..119G</t>
    <phoneticPr fontId="29"/>
  </si>
  <si>
    <t>http://ads.nao.ac.jp/abs/1974AuJPh..27..425F</t>
    <phoneticPr fontId="29"/>
  </si>
  <si>
    <t>http://ads.nao.ac.jp/abs/1976ApJ...208L..91S</t>
    <phoneticPr fontId="29"/>
  </si>
  <si>
    <t>http://ads.nao.ac.jp/abs/1977ApJ...217L.105U</t>
    <phoneticPr fontId="29"/>
  </si>
  <si>
    <t>http://ads.nao.ac.jp/abs/1977ApJ...212L..81G</t>
    <phoneticPr fontId="29"/>
  </si>
  <si>
    <t>http://ads.nao.ac.jp/abs/1977ApJ...213L..75T</t>
    <phoneticPr fontId="29"/>
  </si>
  <si>
    <t>http://ads.nao.ac.jp/abs/1977MNRAS.180P...1B</t>
    <phoneticPr fontId="29"/>
  </si>
  <si>
    <t>http://ads.nao.ac.jp/abs/1977ApJ...218..370J</t>
    <phoneticPr fontId="29"/>
  </si>
  <si>
    <t>http://ads.nao.ac.jp/abs/1978ApJ...226L..43F</t>
    <phoneticPr fontId="29"/>
  </si>
  <si>
    <t>http://ads.nao.ac.jp/abs/1978A%26A....70L..37W</t>
    <phoneticPr fontId="29"/>
  </si>
  <si>
    <t>http://ads.nao.ac.jp/abs/1978ApJ...223L.105B</t>
    <phoneticPr fontId="29"/>
  </si>
  <si>
    <t>http://ads.nao.ac.jp/abs/1979ApJ...234L.139L</t>
    <phoneticPr fontId="29"/>
  </si>
  <si>
    <t>http://ads.nao.ac.jp/abs/1981ApJ...246L..41T</t>
    <phoneticPr fontId="29"/>
  </si>
  <si>
    <t>http://ads.nao.ac.jp/abs/1976Natur.264..345R</t>
    <phoneticPr fontId="29"/>
  </si>
  <si>
    <t>http://ads.nao.ac.jp/abs/1981ApJ...244L.103B</t>
    <phoneticPr fontId="29"/>
  </si>
  <si>
    <t>http://ads.nao.ac.jp/abs/1979ApJ...234L.143F</t>
    <phoneticPr fontId="29"/>
  </si>
  <si>
    <t>http://ads.nao.ac.jp/abs/1982ApJ...255L..75B</t>
    <phoneticPr fontId="29"/>
  </si>
  <si>
    <t>http://ads.nao.ac.jp/abs/1983ApJ...270..583W</t>
    <phoneticPr fontId="29"/>
  </si>
  <si>
    <t>http://ads.nao.ac.jp/abs/1984A%26A...141..323N</t>
    <phoneticPr fontId="29"/>
  </si>
  <si>
    <t>http://ads.nao.ac.jp/abs/1984ApJ...279L..55G</t>
    <phoneticPr fontId="29"/>
  </si>
  <si>
    <t>http://ads.nao.ac.jp/abs/1984ApJ...276L..25B</t>
    <phoneticPr fontId="29"/>
  </si>
  <si>
    <t>http://ads.nao.ac.jp/abs/1984ApJ...282L..89M</t>
    <phoneticPr fontId="29"/>
  </si>
  <si>
    <t>http://ads.nao.ac.jp/abs/1984BAAS...16Q.959S</t>
    <phoneticPr fontId="29"/>
  </si>
  <si>
    <t>http://ads.nao.ac.jp/abs/1985ApJ...295..501B</t>
    <phoneticPr fontId="29"/>
  </si>
  <si>
    <t>http://ads.nao.ac.jp/abs/1985ApJ...290L..29S</t>
    <phoneticPr fontId="29"/>
  </si>
  <si>
    <t>http://ads.nao.ac.jp/abs/1985ApJ...299L..63T</t>
    <phoneticPr fontId="29"/>
  </si>
  <si>
    <t>http://ads.nao.ac.jp/abs/1986ApJ...302L..31Z</t>
    <phoneticPr fontId="29"/>
  </si>
  <si>
    <t>http://ads.nao.ac.jp/abs/1986A%26A...166L..15W</t>
    <phoneticPr fontId="29"/>
  </si>
  <si>
    <t>http://ads.nao.ac.jp/abs/1986A%26A...167L...5C</t>
    <phoneticPr fontId="29"/>
  </si>
  <si>
    <t>http://ads.nao.ac.jp/abs/1986PASJ...38..911S</t>
    <phoneticPr fontId="29"/>
  </si>
  <si>
    <t>http://ads.nao.ac.jp/abs/1987ApJ...321L..75T</t>
    <phoneticPr fontId="29"/>
  </si>
  <si>
    <t>http://ads.nao.ac.jp/abs/1987A%26A...183L..10C</t>
    <phoneticPr fontId="29"/>
  </si>
  <si>
    <t>http://ads.nao.ac.jp/abs/1987A%26A...183L..10C</t>
    <phoneticPr fontId="29"/>
  </si>
  <si>
    <t>http://ads.nao.ac.jp/abs/1987ApJ...317L.119Y</t>
    <phoneticPr fontId="29"/>
  </si>
  <si>
    <t>http://ads.nao.ac.jp/abs/1987ApJ...322L..55Y</t>
    <phoneticPr fontId="29"/>
  </si>
  <si>
    <t>http://ads.nao.ac.jp/abs/1988ApJ...334..175M</t>
    <phoneticPr fontId="29"/>
  </si>
  <si>
    <t>http://ads.nao.ac.jp/abs/1988ApJ...334L.107I</t>
    <phoneticPr fontId="29"/>
  </si>
  <si>
    <t>http://ads.nao.ac.jp/abs/1988ApJ...335L..89I</t>
    <phoneticPr fontId="29"/>
  </si>
  <si>
    <t>http://ads.nao.ac.jp/abs/1988A%26A...189L...1C</t>
    <phoneticPr fontId="29"/>
  </si>
  <si>
    <t>http://ads.nao.ac.jp/abs/1989ApJ...341L..25C</t>
    <phoneticPr fontId="29"/>
  </si>
  <si>
    <t>http://ads.nao.ac.jp/abs/1987A%26A...183L..10C</t>
    <phoneticPr fontId="29"/>
  </si>
  <si>
    <t>http://ads.nao.ac.jp/abs/1986A%26A...164L...1C</t>
    <phoneticPr fontId="29"/>
  </si>
  <si>
    <t>http://ads.nao.ac.jp/abs/1989ApJ...345L..83O</t>
    <phoneticPr fontId="29"/>
  </si>
  <si>
    <t>http://ads.nao.ac.jp/abs/1989Sci...244..562B</t>
    <phoneticPr fontId="29"/>
  </si>
  <si>
    <t>CH3CHO</t>
    <phoneticPr fontId="29"/>
  </si>
  <si>
    <t>http://ads.nao.ac.jp/abs/2017ApJ...851L..46M</t>
  </si>
  <si>
    <t>methoxymethanol</t>
    <phoneticPr fontId="29"/>
  </si>
  <si>
    <t>ALMA</t>
    <phoneticPr fontId="29"/>
  </si>
  <si>
    <t>NGC 6334I</t>
    <phoneticPr fontId="29"/>
  </si>
  <si>
    <t>ApJ, 851, L46 (2017)</t>
    <phoneticPr fontId="29"/>
  </si>
  <si>
    <t>CH3OCH2OH</t>
    <phoneticPr fontId="29"/>
  </si>
  <si>
    <t>NS+</t>
    <phoneticPr fontId="37"/>
  </si>
  <si>
    <t>ApJ,853,L22(2018)</t>
    <phoneticPr fontId="37"/>
  </si>
  <si>
    <t>IRAM 30</t>
    <phoneticPr fontId="37"/>
  </si>
  <si>
    <t>http://ads.nao.ac.jp/abs/2018ApJ...853L..22C</t>
    <phoneticPr fontId="37"/>
  </si>
  <si>
    <t>HCS</t>
    <phoneticPr fontId="37"/>
  </si>
  <si>
    <t xml:space="preserve">
A&amp;A,611,L1(2018)</t>
    <phoneticPr fontId="37"/>
  </si>
  <si>
    <t>L483</t>
    <phoneticPr fontId="37"/>
  </si>
  <si>
    <t>http://ads.nao.ac.jp/abs/2018A%26A...611L...1A</t>
    <phoneticPr fontId="37"/>
  </si>
  <si>
    <t>HSC</t>
    <phoneticPr fontId="37"/>
  </si>
  <si>
    <t>A&amp;A,611,L1(2018)</t>
    <phoneticPr fontId="37"/>
  </si>
  <si>
    <t>CH3NHCHO</t>
    <phoneticPr fontId="37"/>
  </si>
  <si>
    <t>A&amp;A,601,A49(2017)</t>
    <phoneticPr fontId="37"/>
  </si>
  <si>
    <t>N-methylformamide</t>
    <phoneticPr fontId="37"/>
  </si>
  <si>
    <t>ALMA</t>
    <phoneticPr fontId="37"/>
  </si>
  <si>
    <t>Sgr B2(N)</t>
    <phoneticPr fontId="37"/>
  </si>
  <si>
    <t>http://cdsads.u-strasbg.fr/abs/2017A%26A...601A..49B</t>
    <phoneticPr fontId="37"/>
  </si>
  <si>
    <t>S2H</t>
    <phoneticPr fontId="37"/>
  </si>
  <si>
    <t>ApJ,851,L49(2017)</t>
    <phoneticPr fontId="37"/>
  </si>
  <si>
    <t>hoursehead</t>
    <phoneticPr fontId="37"/>
  </si>
  <si>
    <t>http://ads.nao.ac.jp/abs/2017ApJ...851L..49F</t>
    <phoneticPr fontId="37"/>
  </si>
  <si>
    <t>column density (cm-2)/abundance relative to H2</t>
    <phoneticPr fontId="29"/>
  </si>
  <si>
    <t>A&amp;A 612, L10 (2018), ApJ, 778, L1 (2013)</t>
    <phoneticPr fontId="29"/>
  </si>
  <si>
    <t>https://www.aanda.org/articles/aa/abs/2018/04/aa33074-18/aa33074-18.html</t>
    <phoneticPr fontId="29"/>
  </si>
  <si>
    <t>L483</t>
    <phoneticPr fontId="29"/>
  </si>
  <si>
    <t>isocyanate radical</t>
    <phoneticPr fontId="29"/>
  </si>
  <si>
    <t>A&amp;A 612, L10 (2018)</t>
    <phoneticPr fontId="29"/>
  </si>
  <si>
    <t>NCO</t>
    <phoneticPr fontId="29"/>
  </si>
  <si>
    <t>thioformyl radical</t>
    <phoneticPr fontId="29"/>
  </si>
  <si>
    <t>http://cdsads.u-strasbg.fr/abs/2018ApJ...861L..22A</t>
  </si>
  <si>
    <t>isocyanogen</t>
    <phoneticPr fontId="29"/>
  </si>
  <si>
    <t>CNCN</t>
    <phoneticPr fontId="29"/>
  </si>
  <si>
    <t>http://ads.nao.ac.jp/abs/2018Sci...359..202M</t>
    <phoneticPr fontId="29"/>
  </si>
  <si>
    <t xml:space="preserve">ApJ, 861, L22 (2018) </t>
    <phoneticPr fontId="29"/>
  </si>
  <si>
    <t>glycolonitrile</t>
    <phoneticPr fontId="29"/>
  </si>
  <si>
    <t>ALMA</t>
    <phoneticPr fontId="29"/>
  </si>
  <si>
    <t>HOCH2CN</t>
    <phoneticPr fontId="29"/>
  </si>
  <si>
    <t>HONO</t>
    <phoneticPr fontId="29"/>
  </si>
  <si>
    <t xml:space="preserve">IRAS 16293–2422 </t>
    <phoneticPr fontId="29"/>
  </si>
  <si>
    <t>http://ads.nao.ac.jp/abs/2019A%26A...623L..13C</t>
  </si>
  <si>
    <t>nitrous acid</t>
    <phoneticPr fontId="29"/>
  </si>
  <si>
    <t>A&amp;A, 623, L13 (2019)</t>
    <phoneticPr fontId="29"/>
  </si>
  <si>
    <t>http://ads.nao.ac.jp/abs/2019arXiv190102576Z</t>
    <phoneticPr fontId="29"/>
  </si>
  <si>
    <t>MNRAS, 484, L43 (2019)</t>
    <phoneticPr fontId="29"/>
  </si>
  <si>
    <t>HeH+</t>
    <phoneticPr fontId="29"/>
  </si>
  <si>
    <t>helium hydride ion</t>
    <phoneticPr fontId="29"/>
  </si>
  <si>
    <t>NGC7027</t>
    <phoneticPr fontId="29"/>
  </si>
  <si>
    <t>Nature, 568, 357 (2019)</t>
    <phoneticPr fontId="29"/>
  </si>
  <si>
    <t>SOFIA</t>
    <phoneticPr fontId="29"/>
  </si>
  <si>
    <t>xi Persei</t>
    <phoneticPr fontId="29"/>
  </si>
  <si>
    <t>ApJ, 161, L81 (1970)</t>
    <phoneticPr fontId="29"/>
  </si>
  <si>
    <t>Molecular Hydrogen</t>
    <phoneticPr fontId="29"/>
  </si>
  <si>
    <t xml:space="preserve">Rocket </t>
    <phoneticPr fontId="29"/>
  </si>
  <si>
    <t>H2</t>
    <phoneticPr fontId="29"/>
  </si>
  <si>
    <t>http://ads.nao.ac.jp/abs/1978ApJ...219L.133K</t>
    <phoneticPr fontId="29"/>
  </si>
  <si>
    <t>Heiles’s Cloud 2</t>
    <phoneticPr fontId="29"/>
  </si>
  <si>
    <t>ApJ, 219, L133 (1978), A&amp;A, 70, L37 (1978)</t>
    <phoneticPr fontId="29"/>
  </si>
  <si>
    <t>corrected 2019/10/2</t>
    <phoneticPr fontId="29"/>
  </si>
  <si>
    <t>A&amp;A, 570, 45 (2014), A&amp;A, 630, L2 (2019)</t>
    <phoneticPr fontId="29"/>
  </si>
  <si>
    <t>https://www.aanda.org/articles/aa/abs/2019/10/aa36372-19/aa36372-19.html</t>
    <phoneticPr fontId="29"/>
  </si>
  <si>
    <t>A&amp;A, 630, L2 (2019)</t>
    <phoneticPr fontId="29"/>
  </si>
  <si>
    <t>MgC3N</t>
    <phoneticPr fontId="29"/>
  </si>
  <si>
    <t>MgC4H</t>
    <phoneticPr fontId="29"/>
  </si>
  <si>
    <t>sodium chloride</t>
  </si>
  <si>
    <t>NaOH</t>
    <phoneticPr fontId="29"/>
  </si>
  <si>
    <t>http://ads.nao.ac.jp/abs/1982ApJ...262L...1H</t>
    <phoneticPr fontId="29"/>
  </si>
  <si>
    <t>sodium hydroxide</t>
    <phoneticPr fontId="29"/>
  </si>
  <si>
    <t>http://adsabs.harvard.edu/doi/10.1086/170306</t>
    <phoneticPr fontId="29"/>
  </si>
  <si>
    <t>ApJ, 1991, 376, 573, page 576</t>
    <phoneticPr fontId="29"/>
  </si>
  <si>
    <t>ApJ, 1982, 262, L1/ This detection should be considered to be tentative.</t>
    <phoneticPr fontId="29"/>
  </si>
  <si>
    <t>http://ads.nao.ac.jp/abs/1975ApJ...197L..29B</t>
    <phoneticPr fontId="29"/>
  </si>
  <si>
    <t>ApJ, 197, L29 (1975)</t>
    <phoneticPr fontId="29"/>
  </si>
  <si>
    <t>ApJ, 322, L55 (1987)</t>
    <phoneticPr fontId="29"/>
  </si>
  <si>
    <t>http://ads.nao.ac.jp/abs/1987ApJ...322L..55Y</t>
    <phoneticPr fontId="29"/>
  </si>
  <si>
    <t>ApJ, 406, L39 (1993),  A&amp;A, 157, L17 (1986)</t>
    <phoneticPr fontId="29"/>
  </si>
  <si>
    <t>http://ads.nao.ac.jp/abs/1993ApJ...406L..39K</t>
    <phoneticPr fontId="29"/>
  </si>
  <si>
    <t>http://ads.nao.ac.jp/abs/1986A%26A...157L..17G</t>
    <phoneticPr fontId="29"/>
  </si>
  <si>
    <t>triearbon monoxide</t>
    <phoneticPr fontId="29"/>
  </si>
  <si>
    <t>https://ui.adsabs.harvard.edu/abs/1984Natur.310..125M/abstract</t>
    <phoneticPr fontId="29"/>
  </si>
  <si>
    <t>Natur, 310, 125 (1984), ApJ, 297, 302 (1985)</t>
    <phoneticPr fontId="29"/>
  </si>
  <si>
    <t>NRAO 43</t>
    <phoneticPr fontId="29"/>
  </si>
  <si>
    <t>CaNC</t>
    <phoneticPr fontId="29"/>
  </si>
  <si>
    <t>A&amp;A 627, L4 (2019)</t>
    <phoneticPr fontId="29"/>
  </si>
  <si>
    <t>https://www.aanda.org/articles/aa/abs/2019/07/aa36040-19/aa36040-19.html</t>
    <phoneticPr fontId="29"/>
  </si>
  <si>
    <t>https://www.aanda.org/articles/aa/abs/2019/08/aa35428-19/aa35428-19.html</t>
    <phoneticPr fontId="29"/>
  </si>
  <si>
    <t>A&amp;A 628, A10 (2019)</t>
    <phoneticPr fontId="29"/>
  </si>
  <si>
    <t>IRAM 30</t>
    <phoneticPr fontId="29"/>
  </si>
  <si>
    <t>Sgr B2(N)</t>
    <phoneticPr fontId="29"/>
  </si>
  <si>
    <t>IRC+10216</t>
    <phoneticPr fontId="29"/>
  </si>
  <si>
    <t>https://www.nature.com/articles/s41586-019-1090-x</t>
    <phoneticPr fontId="29"/>
  </si>
  <si>
    <t>urea</t>
    <phoneticPr fontId="29"/>
  </si>
  <si>
    <t>calcium isocyanide</t>
    <phoneticPr fontId="29"/>
  </si>
  <si>
    <t>Check the column of status. The tentative and rejected molecules are also listed.</t>
    <phoneticPr fontId="29"/>
  </si>
  <si>
    <t>NH2C(O)NH2</t>
    <phoneticPr fontId="29"/>
  </si>
  <si>
    <t>https://ui.adsabs.harvard.edu/abs/1995PASJ...47..853K/abstract</t>
    <phoneticPr fontId="29"/>
  </si>
  <si>
    <t>ApJ, 652, L141 (2006)</t>
    <phoneticPr fontId="29"/>
  </si>
  <si>
    <t>PASJ, 47, 853 (1995)</t>
    <phoneticPr fontId="29"/>
  </si>
  <si>
    <t>C6H-</t>
    <phoneticPr fontId="29"/>
  </si>
  <si>
    <t xml:space="preserve">Contribution of NRO 45 to C6H- detection was added. </t>
    <phoneticPr fontId="29"/>
  </si>
  <si>
    <t>Haystack, NRO 45, SEST</t>
    <phoneticPr fontId="29"/>
  </si>
  <si>
    <t>NH2OH</t>
    <phoneticPr fontId="29"/>
  </si>
  <si>
    <t>ApJ, 899, L28 (2020)</t>
    <phoneticPr fontId="29"/>
  </si>
  <si>
    <t>hydroxylamine</t>
    <phoneticPr fontId="29"/>
  </si>
  <si>
    <t>https://ui.adsabs.harvard.edu/abs/2020ApJ...899L..28R/abstract</t>
  </si>
  <si>
    <t>protostar IRAS 16293–2422 B</t>
    <phoneticPr fontId="29"/>
  </si>
  <si>
    <t>quiescent molecular cloud G+0.693-0.027</t>
    <phoneticPr fontId="29"/>
  </si>
  <si>
    <t>CH3COCH2OH</t>
    <phoneticPr fontId="29"/>
  </si>
  <si>
    <t>Hydroxyacetone</t>
    <phoneticPr fontId="29"/>
  </si>
  <si>
    <t>RAA, 20, 125 (2020)</t>
    <phoneticPr fontId="29"/>
  </si>
  <si>
    <t>https://ui.adsabs.harvard.edu/abs/2020RAA....20..125Z/abstract</t>
  </si>
  <si>
    <t>http://ads.nao.ac.jp/abs/1937PASP...49...26D</t>
    <phoneticPr fontId="29"/>
  </si>
  <si>
    <t>http://adsabs.harvard.edu/cgi-bin/nph-bib_query?bibcode=1937ApJ....86..483S</t>
    <phoneticPr fontId="29"/>
  </si>
  <si>
    <t>Add hydroxylamine and hydroxyacetone.</t>
    <phoneticPr fontId="29"/>
  </si>
  <si>
    <t>Orion</t>
    <phoneticPr fontId="29"/>
  </si>
  <si>
    <t>https://ui.adsabs.harvard.edu/abs/1970ApJ...161L..43W</t>
    <phoneticPr fontId="29"/>
  </si>
  <si>
    <t>ApJ, 161, L43 (1970)</t>
    <phoneticPr fontId="29"/>
  </si>
  <si>
    <t>ApJ , 163, L53 (1971), ApJ, 164, L43 (1971)</t>
    <phoneticPr fontId="29"/>
  </si>
  <si>
    <t>http://adsabs.harvard.edu/abs/1970ApJ...161L..81C</t>
    <phoneticPr fontId="29"/>
  </si>
  <si>
    <t>https://ui.adsabs.harvard.edu/abs/1971ApJ...168L..53P</t>
    <phoneticPr fontId="29"/>
  </si>
  <si>
    <t>ApJ, 168, L53 (1971)</t>
    <phoneticPr fontId="29"/>
  </si>
  <si>
    <t>Orion A, W51, IRC+10216, DR21</t>
    <phoneticPr fontId="29"/>
  </si>
  <si>
    <t>ApJ, 200, L147 (1975)</t>
    <phoneticPr fontId="29"/>
  </si>
  <si>
    <t>https://ui.adsabs.harvard.edu/abs/1975ApJ...200L.147G</t>
    <phoneticPr fontId="29"/>
  </si>
  <si>
    <t>Reference of CO was corrected.</t>
    <phoneticPr fontId="29"/>
  </si>
  <si>
    <t>References of CS and NS were corrected. Year of NO was corrected.</t>
    <phoneticPr fontId="29"/>
  </si>
  <si>
    <t>araki@rs.tus.ac.jp</t>
    <phoneticPr fontId="29"/>
  </si>
  <si>
    <t>https://iopscience.iop.org/article/10.3847/2041-8213/aba631</t>
  </si>
  <si>
    <t>HC4NC</t>
    <phoneticPr fontId="29"/>
  </si>
  <si>
    <t>ApJ, 900, L9 (2020)</t>
    <phoneticPr fontId="29"/>
  </si>
  <si>
    <t>propargyl cyanide</t>
    <phoneticPr fontId="29"/>
  </si>
  <si>
    <t>https://iopscience.iop.org/article/10.3847/2041-8213/aba632</t>
  </si>
  <si>
    <t>HCCCH2CN</t>
    <phoneticPr fontId="29"/>
  </si>
  <si>
    <t>HC2CHNH</t>
    <phoneticPr fontId="29"/>
  </si>
  <si>
    <t>G+0.693-0.027</t>
    <phoneticPr fontId="29"/>
  </si>
  <si>
    <t>2-propyn-1-imine</t>
    <phoneticPr fontId="29"/>
  </si>
  <si>
    <t>A&amp;A, 640, A98 (2020)</t>
    <phoneticPr fontId="29"/>
  </si>
  <si>
    <t>https://www.aanda.org/articles/aa/abs/2020/08/aa38083-20/aa38083-20.html</t>
    <phoneticPr fontId="29"/>
  </si>
  <si>
    <t>Adding HC4NC, HCCCH2CN and HC2CHNH</t>
    <phoneticPr fontId="29"/>
  </si>
  <si>
    <t>Adding NH2C(O)NH2 and CaNC.</t>
    <phoneticPr fontId="29"/>
  </si>
  <si>
    <t>Adding MgCCH(from tentative to detected), MgC4H, MgC6H. Minor corrections for H2, NaCl and so on. Add NaOH as tentative.</t>
    <phoneticPr fontId="29"/>
  </si>
  <si>
    <t>Adding HeH+</t>
    <phoneticPr fontId="29"/>
  </si>
  <si>
    <t>Adding HONO</t>
    <phoneticPr fontId="29"/>
  </si>
  <si>
    <t>Adding HOCH2CN</t>
    <phoneticPr fontId="29"/>
  </si>
  <si>
    <t>Adding CNCN</t>
    <phoneticPr fontId="29"/>
  </si>
  <si>
    <t>Adding H2NCO+, NCO</t>
    <phoneticPr fontId="29"/>
  </si>
  <si>
    <t>Adding C6H5CN, CH3SiH3, NS+, HS2, HCS, HSC</t>
    <phoneticPr fontId="29"/>
  </si>
  <si>
    <t>Adding SiH3CN, CH3Cl, HC7O</t>
    <phoneticPr fontId="29"/>
  </si>
  <si>
    <t>Adding C6H5CN</t>
    <phoneticPr fontId="29"/>
  </si>
  <si>
    <t>Adding HC5O</t>
    <phoneticPr fontId="29"/>
  </si>
  <si>
    <t>Adding CH3NCO</t>
    <phoneticPr fontId="29"/>
  </si>
  <si>
    <t>Adding SiCSi, NCCNH+, HCCO, C60+</t>
    <phoneticPr fontId="29"/>
  </si>
  <si>
    <t>Adding i-C3H7CN</t>
    <phoneticPr fontId="29"/>
  </si>
  <si>
    <t>Adding CCN</t>
    <phoneticPr fontId="29"/>
  </si>
  <si>
    <t>Adding Column density and URL</t>
    <phoneticPr fontId="29"/>
  </si>
  <si>
    <t>Adding C5S, MgCCH, NCCP, SiH3CN</t>
    <phoneticPr fontId="29"/>
  </si>
  <si>
    <t>Adding ArH+,HMgNC,H2NCO+</t>
    <phoneticPr fontId="29"/>
  </si>
  <si>
    <t>Adding TiO, TiO2, HNCHCN, CH3CHNH, CH3OCOCH3, NH3D+, C3H+(tentative), CH3D(tentative)</t>
    <phoneticPr fontId="29"/>
  </si>
  <si>
    <t>Adding HO2, CH3O, HNCNH, HCl+, CH3CHNH</t>
    <phoneticPr fontId="29"/>
  </si>
  <si>
    <t>Adding HOOH,HO2, and add ref. of SH</t>
    <phoneticPr fontId="29"/>
  </si>
  <si>
    <t>Adding C60 etc.</t>
    <phoneticPr fontId="29"/>
  </si>
  <si>
    <t>Adding AlOH</t>
    <phoneticPr fontId="29"/>
  </si>
  <si>
    <t>Adding C5N-, PH3</t>
    <phoneticPr fontId="29"/>
  </si>
  <si>
    <t>number of CN functional group (including C-N and C=N)</t>
    <phoneticPr fontId="29"/>
  </si>
  <si>
    <t>HC3O+</t>
    <phoneticPr fontId="29"/>
  </si>
  <si>
    <t>A&amp;A 642, L17 (2020)</t>
    <phoneticPr fontId="29"/>
  </si>
  <si>
    <t>https://ui.adsabs.harvard.edu/abs/2020A%26A...642L..17C/abstract</t>
    <phoneticPr fontId="29"/>
  </si>
  <si>
    <t>Adding HC3O+</t>
    <phoneticPr fontId="29"/>
  </si>
  <si>
    <t>Yebes  40 &amp; IRAM 30</t>
    <phoneticPr fontId="29"/>
  </si>
  <si>
    <t>https://ui.adsabs.harvard.edu/abs/1971ApJ...168L.107S%2F</t>
    <phoneticPr fontId="29"/>
  </si>
  <si>
    <t>https://ui.adsabs.harvard.edu/abs/2020A%26A...643L...6M/abstract</t>
  </si>
  <si>
    <t>HC5NH+</t>
    <phoneticPr fontId="29"/>
  </si>
  <si>
    <t>A&amp;A, 643, L6 (2020)</t>
    <phoneticPr fontId="29"/>
  </si>
  <si>
    <t>protonated cyanodiacetylene cation</t>
    <phoneticPr fontId="29"/>
  </si>
  <si>
    <t>Yebes  40</t>
    <phoneticPr fontId="29"/>
  </si>
  <si>
    <t>Adding HC5NH+ as tentative</t>
    <phoneticPr fontId="29"/>
  </si>
  <si>
    <t>Sgr A/B</t>
    <phoneticPr fontId="29"/>
  </si>
  <si>
    <t>ApJ, 168, L107 (1971)</t>
    <phoneticPr fontId="29"/>
  </si>
  <si>
    <t>https://ui.adsabs.harvard.edu/abs/1985ApJS...58..341S/abstract</t>
    <phoneticPr fontId="29"/>
  </si>
  <si>
    <t>ApJ, 321, L81 (1987), ApJS, 58, 341 (1985)</t>
    <phoneticPr fontId="29"/>
  </si>
  <si>
    <t>https://ui.adsabs.harvard.edu/abs/1987ApJ...321L..81Z/abstract</t>
    <phoneticPr fontId="29"/>
  </si>
  <si>
    <t>NRAO 12 &amp; OVRO 10.5</t>
    <phoneticPr fontId="29"/>
  </si>
  <si>
    <t>https://ui.adsabs.harvard.edu/abs/2000ApJ...534L.199C/abstract</t>
  </si>
  <si>
    <t>ApJ, 534, L199 (2000) by radio</t>
    <phoneticPr fontId="29"/>
  </si>
  <si>
    <t>ApJ, 376, L49 (1991) by optical</t>
    <phoneticPr fontId="29"/>
  </si>
  <si>
    <t>ApJ, 396, L107 (1992)</t>
    <phoneticPr fontId="29"/>
  </si>
  <si>
    <t>IC 443G</t>
    <phoneticPr fontId="29"/>
  </si>
  <si>
    <t>https://ui.adsabs.harvard.edu/abs/1992ApJ...396L.107T/abstract</t>
  </si>
  <si>
    <t>https://ui.adsabs.harvard.edu/abs/2021NatAs...5..188L</t>
    <phoneticPr fontId="29"/>
  </si>
  <si>
    <t>NatAs, 5, 188 (2021)</t>
    <phoneticPr fontId="29"/>
  </si>
  <si>
    <t>HC11N</t>
    <phoneticPr fontId="29"/>
  </si>
  <si>
    <t>https://ui.adsabs.harvard.edu/abs/2021A%26A...645A..53M</t>
    <phoneticPr fontId="29"/>
  </si>
  <si>
    <t>IRAS 16293–2422</t>
    <phoneticPr fontId="29"/>
  </si>
  <si>
    <t>A&amp;A, 645, A53 (2021)</t>
    <phoneticPr fontId="29"/>
  </si>
  <si>
    <t>Propenal</t>
    <phoneticPr fontId="29"/>
  </si>
  <si>
    <t>C2H3CHO</t>
    <phoneticPr fontId="29"/>
  </si>
  <si>
    <t>Propylene</t>
    <phoneticPr fontId="29"/>
  </si>
  <si>
    <t>C3H6</t>
    <phoneticPr fontId="29"/>
  </si>
  <si>
    <t>trans-cyanovinylacetylene</t>
    <phoneticPr fontId="29"/>
  </si>
  <si>
    <t>HC2CHCHCN</t>
    <phoneticPr fontId="29"/>
  </si>
  <si>
    <t>vinylcyanoacetylene</t>
    <phoneticPr fontId="29"/>
  </si>
  <si>
    <t>H2CCHC3N</t>
    <phoneticPr fontId="29"/>
  </si>
  <si>
    <t>ApJ, 908, L11 (2021)</t>
    <phoneticPr fontId="29"/>
  </si>
  <si>
    <t>https://ui.adsabs.harvard.edu/abs/2021ApJ...908L..11K</t>
    <phoneticPr fontId="29"/>
  </si>
  <si>
    <t>Adding HC11N, C2H3CHO, C3H6, HC2CHCHCN, H2CCHC3N</t>
    <phoneticPr fontId="29"/>
  </si>
  <si>
    <t>rediscovery 2021</t>
    <phoneticPr fontId="29"/>
  </si>
  <si>
    <t>CH3CO+</t>
    <phoneticPr fontId="29"/>
  </si>
  <si>
    <t>A&amp;A, 646, L7 (2021)</t>
    <phoneticPr fontId="29"/>
  </si>
  <si>
    <t>acetyl cation</t>
    <phoneticPr fontId="29"/>
  </si>
  <si>
    <t>TMC-1, L483, L1527, L1544</t>
    <phoneticPr fontId="37"/>
  </si>
  <si>
    <t>B1b, TMC-1, L483 etc</t>
    <phoneticPr fontId="37"/>
  </si>
  <si>
    <t>https://ui.adsabs.harvard.edu/abs/2021A%26A...646L...7C/abstract</t>
  </si>
  <si>
    <t>HC3S+</t>
    <phoneticPr fontId="29"/>
  </si>
  <si>
    <t>A&amp;A, 646, L3 (2021)</t>
    <phoneticPr fontId="29"/>
  </si>
  <si>
    <t>https://ui.adsabs.harvard.edu/abs/2021A%26A...646L...3C/abstract</t>
  </si>
  <si>
    <t>Adding CH3CO+ and HC3S+</t>
    <phoneticPr fontId="29"/>
  </si>
  <si>
    <t>C10H7CN(1)</t>
    <phoneticPr fontId="29"/>
  </si>
  <si>
    <t>C10H7CN(2)</t>
    <phoneticPr fontId="29"/>
  </si>
  <si>
    <t>https://ui.adsabs.harvard.edu/abs/2021ApJ...910L...2K/abstract</t>
  </si>
  <si>
    <t>2-cyanocyclopentadiene</t>
    <phoneticPr fontId="29"/>
  </si>
  <si>
    <t>ApJ, 910, L2 (2021)</t>
    <phoneticPr fontId="29"/>
  </si>
  <si>
    <t>https://ui.adsabs.harvard.edu/abs/2020NatAs.tmp..195M/abstract</t>
  </si>
  <si>
    <t>1-cyanocyclopentadiene</t>
    <phoneticPr fontId="29"/>
  </si>
  <si>
    <t xml:space="preserve">
NatAs (2020)DOI:10.1038/s41550-020-01213-y</t>
    <phoneticPr fontId="29"/>
  </si>
  <si>
    <t>ApJ, 900, L10 (2020)</t>
    <phoneticPr fontId="29"/>
  </si>
  <si>
    <t>Science, 371, 1265 (2021)</t>
    <phoneticPr fontId="29"/>
  </si>
  <si>
    <t>https://ui.adsabs.harvard.edu/abs/2021Sci...371.1265M/abstract</t>
  </si>
  <si>
    <t>1-cyanonaphthalene</t>
    <phoneticPr fontId="29"/>
  </si>
  <si>
    <t>2-cyanonaphthalene</t>
    <phoneticPr fontId="29"/>
  </si>
  <si>
    <t>C5H5CN(1)</t>
    <phoneticPr fontId="29"/>
  </si>
  <si>
    <t>C5H5CN(2)</t>
    <phoneticPr fontId="29"/>
  </si>
  <si>
    <t>Adding C5H5CN(1), C5H5CN(2), C10H7CN(1), and C10H7CN(2)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</si>
</sst>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E+00"/>
    <numFmt numFmtId="177" formatCode="0E+00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20"/>
      <name val="Arial"/>
      <family val="2"/>
    </font>
    <font>
      <b/>
      <sz val="14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6"/>
      <name val="ＭＳ Ｐゴシック"/>
      <family val="3"/>
      <charset val="128"/>
    </font>
    <font>
      <sz val="10"/>
      <color indexed="23"/>
      <name val="Arial"/>
      <family val="2"/>
    </font>
    <font>
      <sz val="11"/>
      <color indexed="10"/>
      <name val="Arial"/>
      <family val="2"/>
    </font>
    <font>
      <sz val="11"/>
      <color indexed="8"/>
      <name val="ＭＳ Ｐゴシック"/>
      <family val="3"/>
      <charset val="128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"/>
      <color indexed="10"/>
      <name val="Arial"/>
      <family val="2"/>
    </font>
    <font>
      <sz val="6"/>
      <name val="ＭＳ Ｐゴシック"/>
      <family val="2"/>
      <charset val="128"/>
      <scheme val="minor"/>
    </font>
    <font>
      <sz val="10"/>
      <color rgb="FFFF0000"/>
      <name val="Arial"/>
      <family val="2"/>
    </font>
    <font>
      <sz val="10"/>
      <color rgb="FF000000"/>
      <name val="ＭＳ Ｐゴシック"/>
      <family val="2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 style="hair">
        <color indexed="41"/>
      </top>
      <bottom style="thin">
        <color indexed="12"/>
      </bottom>
      <diagonal/>
    </border>
    <border>
      <left/>
      <right/>
      <top style="hair">
        <color indexed="41"/>
      </top>
      <bottom style="thin">
        <color indexed="12"/>
      </bottom>
      <diagonal/>
    </border>
    <border>
      <left/>
      <right style="thin">
        <color indexed="12"/>
      </right>
      <top style="hair">
        <color indexed="41"/>
      </top>
      <bottom style="thin">
        <color indexed="12"/>
      </bottom>
      <diagonal/>
    </border>
    <border>
      <left style="thin">
        <color indexed="12"/>
      </left>
      <right/>
      <top style="hair">
        <color indexed="41"/>
      </top>
      <bottom style="hair">
        <color indexed="41"/>
      </bottom>
      <diagonal/>
    </border>
    <border>
      <left/>
      <right/>
      <top style="hair">
        <color indexed="41"/>
      </top>
      <bottom style="hair">
        <color indexed="41"/>
      </bottom>
      <diagonal/>
    </border>
    <border>
      <left/>
      <right style="thin">
        <color indexed="12"/>
      </right>
      <top style="hair">
        <color indexed="41"/>
      </top>
      <bottom style="hair">
        <color indexed="41"/>
      </bottom>
      <diagonal/>
    </border>
    <border>
      <left/>
      <right/>
      <top style="thin">
        <color indexed="12"/>
      </top>
      <bottom style="hair">
        <color indexed="41"/>
      </bottom>
      <diagonal/>
    </border>
    <border>
      <left/>
      <right style="thin">
        <color indexed="12"/>
      </right>
      <top style="thin">
        <color indexed="12"/>
      </top>
      <bottom style="hair">
        <color indexed="41"/>
      </bottom>
      <diagonal/>
    </border>
    <border>
      <left style="thin">
        <color indexed="12"/>
      </left>
      <right/>
      <top style="thin">
        <color indexed="12"/>
      </top>
      <bottom style="hair">
        <color indexed="41"/>
      </bottom>
      <diagonal/>
    </border>
  </borders>
  <cellStyleXfs count="50"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Border="1" applyAlignment="1"/>
    <xf numFmtId="0" fontId="25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11" fillId="0" borderId="0" xfId="28" applyFont="1" applyAlignment="1" applyProtection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/>
    <xf numFmtId="0" fontId="1" fillId="0" borderId="0" xfId="0" applyFont="1">
      <alignment vertical="center"/>
    </xf>
    <xf numFmtId="0" fontId="26" fillId="0" borderId="0" xfId="28" applyFont="1" applyAlignment="1" applyProtection="1"/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1" xfId="0" applyFont="1" applyBorder="1" applyAlignment="1">
      <alignment horizontal="left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18" xfId="0" applyFont="1" applyBorder="1" applyAlignment="1">
      <alignment horizontal="left"/>
    </xf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27" fillId="0" borderId="0" xfId="0" applyFont="1" applyAlignment="1"/>
    <xf numFmtId="0" fontId="11" fillId="0" borderId="0" xfId="28" applyAlignment="1" applyProtection="1">
      <alignment vertical="center"/>
    </xf>
    <xf numFmtId="0" fontId="3" fillId="0" borderId="0" xfId="0" applyFont="1" applyBorder="1" applyAlignment="1"/>
    <xf numFmtId="0" fontId="2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4" fillId="3" borderId="0" xfId="0" applyFont="1" applyFill="1" applyAlignment="1"/>
    <xf numFmtId="0" fontId="5" fillId="24" borderId="0" xfId="0" applyFont="1" applyFill="1" applyAlignment="1"/>
    <xf numFmtId="0" fontId="4" fillId="11" borderId="0" xfId="0" applyFont="1" applyFill="1" applyAlignment="1"/>
    <xf numFmtId="0" fontId="4" fillId="21" borderId="0" xfId="0" applyFont="1" applyFill="1" applyAlignment="1"/>
    <xf numFmtId="0" fontId="5" fillId="4" borderId="0" xfId="0" applyFont="1" applyFill="1" applyAlignment="1"/>
    <xf numFmtId="0" fontId="4" fillId="4" borderId="0" xfId="0" applyFont="1" applyFill="1" applyAlignment="1"/>
    <xf numFmtId="0" fontId="4" fillId="24" borderId="0" xfId="0" applyFont="1" applyFill="1" applyAlignment="1"/>
    <xf numFmtId="0" fontId="4" fillId="25" borderId="0" xfId="0" applyFont="1" applyFill="1" applyAlignment="1"/>
    <xf numFmtId="0" fontId="4" fillId="26" borderId="0" xfId="0" applyFont="1" applyFill="1" applyAlignment="1"/>
    <xf numFmtId="0" fontId="28" fillId="27" borderId="0" xfId="0" applyFont="1" applyFill="1" applyAlignment="1"/>
    <xf numFmtId="0" fontId="5" fillId="21" borderId="0" xfId="0" applyFont="1" applyFill="1" applyAlignment="1"/>
    <xf numFmtId="0" fontId="4" fillId="8" borderId="0" xfId="0" applyFont="1" applyFill="1" applyAlignment="1"/>
    <xf numFmtId="0" fontId="28" fillId="28" borderId="0" xfId="0" applyFont="1" applyFill="1" applyAlignment="1"/>
    <xf numFmtId="0" fontId="6" fillId="0" borderId="0" xfId="0" applyFont="1" applyAlignment="1"/>
    <xf numFmtId="0" fontId="5" fillId="7" borderId="0" xfId="0" applyFont="1" applyFill="1" applyAlignment="1"/>
    <xf numFmtId="0" fontId="4" fillId="4" borderId="0" xfId="0" applyFont="1" applyFill="1" applyBorder="1" applyAlignment="1"/>
    <xf numFmtId="0" fontId="4" fillId="0" borderId="0" xfId="0" applyFont="1" applyBorder="1" applyAlignment="1"/>
    <xf numFmtId="0" fontId="5" fillId="7" borderId="0" xfId="0" applyFont="1" applyFill="1" applyBorder="1" applyAlignment="1"/>
    <xf numFmtId="0" fontId="6" fillId="0" borderId="0" xfId="0" applyFont="1" applyBorder="1" applyAlignment="1"/>
    <xf numFmtId="0" fontId="5" fillId="3" borderId="0" xfId="0" applyFont="1" applyFill="1" applyAlignment="1"/>
    <xf numFmtId="0" fontId="5" fillId="3" borderId="0" xfId="0" applyFont="1" applyFill="1" applyBorder="1" applyAlignment="1"/>
    <xf numFmtId="0" fontId="28" fillId="29" borderId="0" xfId="0" applyFont="1" applyFill="1" applyAlignment="1"/>
    <xf numFmtId="0" fontId="5" fillId="8" borderId="0" xfId="0" applyFont="1" applyFill="1" applyAlignment="1"/>
    <xf numFmtId="0" fontId="5" fillId="8" borderId="0" xfId="0" applyFont="1" applyFill="1" applyBorder="1" applyAlignment="1"/>
    <xf numFmtId="0" fontId="5" fillId="11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>
      <alignment vertical="center"/>
    </xf>
    <xf numFmtId="0" fontId="5" fillId="25" borderId="0" xfId="0" applyFont="1" applyFill="1" applyAlignment="1"/>
    <xf numFmtId="0" fontId="5" fillId="0" borderId="0" xfId="45" applyFont="1" applyFill="1" applyAlignment="1" applyProtection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6" xfId="0" applyFont="1" applyBorder="1" applyAlignment="1"/>
    <xf numFmtId="0" fontId="3" fillId="0" borderId="29" xfId="0" applyFont="1" applyBorder="1" applyAlignment="1"/>
    <xf numFmtId="0" fontId="3" fillId="0" borderId="27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0" xfId="0" applyFont="1" applyBorder="1" applyAlignment="1"/>
    <xf numFmtId="14" fontId="3" fillId="0" borderId="0" xfId="0" applyNumberFormat="1" applyFont="1" applyAlignment="1">
      <alignment horizontal="left"/>
    </xf>
    <xf numFmtId="0" fontId="3" fillId="0" borderId="22" xfId="0" applyFont="1" applyBorder="1" applyAlignment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/>
    <xf numFmtId="0" fontId="3" fillId="0" borderId="0" xfId="0" applyFont="1" applyBorder="1" applyAlignment="1">
      <alignment horizontal="left"/>
    </xf>
    <xf numFmtId="31" fontId="3" fillId="0" borderId="11" xfId="0" applyNumberFormat="1" applyFont="1" applyBorder="1" applyAlignment="1"/>
    <xf numFmtId="31" fontId="3" fillId="0" borderId="0" xfId="0" applyNumberFormat="1" applyFont="1" applyAlignment="1"/>
    <xf numFmtId="0" fontId="3" fillId="0" borderId="0" xfId="0" applyFont="1" applyFill="1" applyAlignment="1"/>
    <xf numFmtId="0" fontId="11" fillId="0" borderId="0" xfId="28" applyAlignment="1" applyProtection="1"/>
    <xf numFmtId="0" fontId="5" fillId="19" borderId="0" xfId="0" applyFont="1" applyFill="1" applyAlignment="1"/>
    <xf numFmtId="0" fontId="5" fillId="0" borderId="0" xfId="0" applyFont="1" applyFill="1" applyAlignment="1"/>
    <xf numFmtId="0" fontId="11" fillId="0" borderId="0" xfId="28" applyFill="1" applyAlignment="1" applyProtection="1"/>
    <xf numFmtId="0" fontId="4" fillId="0" borderId="0" xfId="0" applyFont="1" applyFill="1" applyAlignment="1"/>
    <xf numFmtId="0" fontId="5" fillId="0" borderId="0" xfId="44" applyFont="1" applyFill="1" applyAlignment="1" applyProtection="1">
      <alignment vertical="center"/>
    </xf>
    <xf numFmtId="0" fontId="5" fillId="0" borderId="0" xfId="46" applyFont="1" applyFill="1" applyAlignment="1" applyProtection="1">
      <alignment vertical="center"/>
    </xf>
    <xf numFmtId="0" fontId="5" fillId="0" borderId="0" xfId="47" applyFont="1" applyFill="1" applyAlignment="1" applyProtection="1">
      <alignment vertical="center"/>
    </xf>
    <xf numFmtId="0" fontId="5" fillId="0" borderId="0" xfId="48" applyFont="1" applyFill="1" applyAlignment="1" applyProtection="1">
      <alignment vertical="center"/>
    </xf>
    <xf numFmtId="0" fontId="11" fillId="0" borderId="0" xfId="29" applyFont="1" applyAlignment="1" applyProtection="1"/>
    <xf numFmtId="0" fontId="11" fillId="0" borderId="0" xfId="29" applyAlignment="1" applyProtection="1"/>
    <xf numFmtId="0" fontId="11" fillId="0" borderId="0" xfId="29" applyBorder="1" applyAlignment="1" applyProtection="1"/>
    <xf numFmtId="0" fontId="5" fillId="0" borderId="0" xfId="0" quotePrefix="1" applyFont="1" applyAlignment="1"/>
    <xf numFmtId="176" fontId="4" fillId="0" borderId="0" xfId="0" applyNumberFormat="1" applyFont="1" applyFill="1" applyAlignment="1"/>
    <xf numFmtId="0" fontId="30" fillId="0" borderId="0" xfId="0" applyFont="1" applyAlignment="1"/>
    <xf numFmtId="176" fontId="4" fillId="0" borderId="0" xfId="0" applyNumberFormat="1" applyFont="1" applyAlignment="1"/>
    <xf numFmtId="11" fontId="5" fillId="0" borderId="0" xfId="0" applyNumberFormat="1" applyFont="1" applyAlignment="1"/>
    <xf numFmtId="0" fontId="4" fillId="0" borderId="0" xfId="0" applyFont="1" applyFill="1">
      <alignment vertical="center"/>
    </xf>
    <xf numFmtId="0" fontId="11" fillId="0" borderId="0" xfId="29" applyFill="1" applyAlignment="1" applyProtection="1"/>
    <xf numFmtId="0" fontId="5" fillId="30" borderId="0" xfId="43" applyFont="1" applyFill="1" applyAlignment="1" applyProtection="1">
      <alignment horizontal="justify" vertical="center"/>
    </xf>
    <xf numFmtId="176" fontId="5" fillId="0" borderId="0" xfId="45" applyNumberFormat="1" applyFont="1" applyFill="1" applyAlignment="1" applyProtection="1">
      <alignment horizontal="right" vertical="center"/>
    </xf>
    <xf numFmtId="176" fontId="5" fillId="0" borderId="0" xfId="45" applyNumberFormat="1" applyFont="1" applyFill="1" applyAlignment="1" applyProtection="1">
      <alignment horizontal="left" vertical="center"/>
    </xf>
    <xf numFmtId="176" fontId="4" fillId="0" borderId="0" xfId="0" applyNumberFormat="1" applyFont="1" applyFill="1">
      <alignment vertical="center"/>
    </xf>
    <xf numFmtId="176" fontId="5" fillId="0" borderId="0" xfId="48" applyNumberFormat="1" applyFont="1" applyFill="1" applyAlignment="1" applyProtection="1">
      <alignment vertical="center"/>
    </xf>
    <xf numFmtId="0" fontId="31" fillId="0" borderId="0" xfId="0" applyFont="1" applyAlignment="1"/>
    <xf numFmtId="0" fontId="31" fillId="0" borderId="20" xfId="0" applyFont="1" applyBorder="1" applyAlignment="1"/>
    <xf numFmtId="0" fontId="2" fillId="0" borderId="0" xfId="0" applyFont="1" applyBorder="1" applyAlignment="1"/>
    <xf numFmtId="0" fontId="3" fillId="21" borderId="0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177" fontId="4" fillId="0" borderId="0" xfId="0" applyNumberFormat="1" applyFont="1" applyAlignment="1"/>
    <xf numFmtId="0" fontId="4" fillId="31" borderId="0" xfId="0" applyFont="1" applyFill="1" applyAlignment="1"/>
    <xf numFmtId="0" fontId="4" fillId="32" borderId="0" xfId="0" applyFont="1" applyFill="1" applyAlignment="1"/>
    <xf numFmtId="0" fontId="5" fillId="33" borderId="0" xfId="0" applyFont="1" applyFill="1" applyAlignment="1"/>
    <xf numFmtId="0" fontId="33" fillId="0" borderId="0" xfId="0" applyFont="1" applyAlignment="1"/>
    <xf numFmtId="0" fontId="34" fillId="0" borderId="0" xfId="0" applyFont="1" applyAlignment="1"/>
    <xf numFmtId="0" fontId="35" fillId="34" borderId="0" xfId="0" applyFont="1" applyFill="1" applyAlignment="1"/>
    <xf numFmtId="0" fontId="35" fillId="35" borderId="0" xfId="0" applyFont="1" applyFill="1" applyAlignment="1"/>
    <xf numFmtId="0" fontId="36" fillId="0" borderId="0" xfId="0" applyFont="1" applyAlignment="1"/>
    <xf numFmtId="14" fontId="3" fillId="0" borderId="0" xfId="0" applyNumberFormat="1" applyFont="1" applyAlignment="1">
      <alignment horizontal="left" vertical="top"/>
    </xf>
    <xf numFmtId="0" fontId="4" fillId="36" borderId="0" xfId="0" applyFont="1" applyFill="1" applyAlignment="1"/>
    <xf numFmtId="0" fontId="4" fillId="37" borderId="0" xfId="0" applyFont="1" applyFill="1" applyAlignment="1"/>
    <xf numFmtId="0" fontId="4" fillId="38" borderId="0" xfId="0" applyFont="1" applyFill="1" applyAlignment="1"/>
    <xf numFmtId="0" fontId="11" fillId="0" borderId="0" xfId="28" applyFont="1" applyAlignment="1" applyProtection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35" fillId="34" borderId="0" xfId="0" applyFont="1" applyFill="1">
      <alignment vertical="center"/>
    </xf>
    <xf numFmtId="0" fontId="5" fillId="39" borderId="0" xfId="0" applyFont="1" applyFill="1" applyAlignment="1"/>
    <xf numFmtId="176" fontId="4" fillId="0" borderId="0" xfId="0" applyNumberFormat="1" applyFont="1">
      <alignment vertical="center"/>
    </xf>
    <xf numFmtId="0" fontId="4" fillId="33" borderId="0" xfId="0" applyFont="1" applyFill="1">
      <alignment vertical="center"/>
    </xf>
    <xf numFmtId="0" fontId="4" fillId="39" borderId="0" xfId="0" applyFont="1" applyFill="1">
      <alignment vertical="center"/>
    </xf>
    <xf numFmtId="0" fontId="4" fillId="32" borderId="0" xfId="0" applyFont="1" applyFill="1">
      <alignment vertical="center"/>
    </xf>
    <xf numFmtId="0" fontId="4" fillId="40" borderId="0" xfId="0" applyFont="1" applyFill="1">
      <alignment vertical="center"/>
    </xf>
    <xf numFmtId="0" fontId="4" fillId="41" borderId="0" xfId="0" applyFont="1" applyFill="1">
      <alignment vertical="center"/>
    </xf>
    <xf numFmtId="0" fontId="4" fillId="38" borderId="0" xfId="0" applyFont="1" applyFill="1">
      <alignment vertical="center"/>
    </xf>
    <xf numFmtId="0" fontId="38" fillId="0" borderId="0" xfId="0" applyFont="1" applyAlignment="1"/>
    <xf numFmtId="0" fontId="38" fillId="0" borderId="0" xfId="0" applyFont="1" applyBorder="1" applyAlignment="1"/>
    <xf numFmtId="0" fontId="38" fillId="0" borderId="0" xfId="0" applyFont="1" applyFill="1" applyAlignment="1"/>
    <xf numFmtId="0" fontId="38" fillId="0" borderId="0" xfId="0" applyFont="1">
      <alignment vertical="center"/>
    </xf>
    <xf numFmtId="0" fontId="38" fillId="32" borderId="0" xfId="0" applyFont="1" applyFill="1">
      <alignment vertical="center"/>
    </xf>
    <xf numFmtId="0" fontId="4" fillId="42" borderId="0" xfId="0" applyFont="1" applyFill="1">
      <alignment vertical="center"/>
    </xf>
    <xf numFmtId="0" fontId="4" fillId="41" borderId="0" xfId="0" applyFont="1" applyFill="1" applyAlignment="1"/>
    <xf numFmtId="0" fontId="4" fillId="40" borderId="0" xfId="0" applyFont="1" applyFill="1" applyAlignment="1"/>
    <xf numFmtId="177" fontId="4" fillId="0" borderId="0" xfId="0" applyNumberFormat="1" applyFont="1" applyFill="1" applyAlignment="1"/>
    <xf numFmtId="0" fontId="4" fillId="43" borderId="0" xfId="0" applyFont="1" applyFill="1">
      <alignment vertical="center"/>
    </xf>
    <xf numFmtId="0" fontId="4" fillId="43" borderId="0" xfId="0" applyFont="1" applyFill="1" applyAlignment="1"/>
    <xf numFmtId="0" fontId="5" fillId="42" borderId="0" xfId="0" applyFont="1" applyFill="1" applyAlignment="1"/>
    <xf numFmtId="0" fontId="5" fillId="32" borderId="0" xfId="0" applyFont="1" applyFill="1" applyAlignment="1"/>
    <xf numFmtId="0" fontId="39" fillId="45" borderId="0" xfId="0" applyFont="1" applyFill="1" applyAlignment="1"/>
    <xf numFmtId="176" fontId="5" fillId="0" borderId="0" xfId="0" applyNumberFormat="1" applyFont="1" applyFill="1" applyAlignment="1"/>
    <xf numFmtId="0" fontId="4" fillId="44" borderId="0" xfId="0" applyFont="1" applyFill="1">
      <alignment vertical="center"/>
    </xf>
    <xf numFmtId="0" fontId="5" fillId="38" borderId="0" xfId="0" applyFont="1" applyFill="1" applyAlignment="1"/>
    <xf numFmtId="0" fontId="5" fillId="36" borderId="0" xfId="0" applyFont="1" applyFill="1" applyAlignment="1"/>
    <xf numFmtId="0" fontId="5" fillId="43" borderId="0" xfId="0" applyFont="1" applyFill="1" applyAlignment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_List_1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List_1" xfId="43" xr:uid="{00000000-0005-0000-0000-00002B000000}"/>
    <cellStyle name="標準_List_2" xfId="44" xr:uid="{00000000-0005-0000-0000-00002C000000}"/>
    <cellStyle name="標準_List_3" xfId="45" xr:uid="{00000000-0005-0000-0000-00002D000000}"/>
    <cellStyle name="標準_List_4" xfId="46" xr:uid="{00000000-0005-0000-0000-00002E000000}"/>
    <cellStyle name="標準_List_5" xfId="47" xr:uid="{00000000-0005-0000-0000-00002F000000}"/>
    <cellStyle name="標準_List_6" xfId="48" xr:uid="{00000000-0005-0000-0000-000030000000}"/>
    <cellStyle name="良い" xfId="49" builtinId="26" customBuiltin="1"/>
  </cellStyles>
  <dxfs count="2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  <color rgb="FF99CCFF"/>
      <color rgb="FF6699FF"/>
      <color rgb="FFCCFFFF"/>
      <color rgb="FF00CCFF"/>
      <color rgb="FF0000FF"/>
      <color rgb="FF66FFFF"/>
      <color rgb="FFCCFFCC"/>
      <color rgb="FFFF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Size Distribution of Detected Molecules</a:t>
            </a:r>
          </a:p>
        </c:rich>
      </c:tx>
      <c:layout>
        <c:manualLayout>
          <c:xMode val="edge"/>
          <c:yMode val="edge"/>
          <c:x val="0.15299949493694992"/>
          <c:y val="9.0682745261376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5830501075257"/>
          <c:y val="0.29219955186343816"/>
          <c:w val="0.8296674270628428"/>
          <c:h val="0.53905779395496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'Size Distribution'!$B$1</c:f>
              <c:strCache>
                <c:ptCount val="1"/>
                <c:pt idx="0">
                  <c:v>Number of Molecules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'Size Distribution'!$A$2:$A$14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&gt;13</c:v>
                </c:pt>
              </c:strCache>
            </c:strRef>
          </c:cat>
          <c:val>
            <c:numRef>
              <c:f>'Size Distribution'!$B$2:$B$14</c:f>
              <c:numCache>
                <c:formatCode>General</c:formatCode>
                <c:ptCount val="13"/>
                <c:pt idx="0">
                  <c:v>40</c:v>
                </c:pt>
                <c:pt idx="1">
                  <c:v>44</c:v>
                </c:pt>
                <c:pt idx="2">
                  <c:v>28</c:v>
                </c:pt>
                <c:pt idx="3">
                  <c:v>28</c:v>
                </c:pt>
                <c:pt idx="4">
                  <c:v>21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2-4D94-BDC1-AA92B59FD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27704"/>
        <c:axId val="252822216"/>
      </c:barChart>
      <c:catAx>
        <c:axId val="25282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Number of Atom in a Molecule</a:t>
                </a:r>
              </a:p>
            </c:rich>
          </c:tx>
          <c:layout>
            <c:manualLayout>
              <c:xMode val="edge"/>
              <c:yMode val="edge"/>
              <c:x val="0.39432855593366289"/>
              <c:y val="0.91186417818679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8222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Number of Detected Molecule</a:t>
                </a:r>
              </a:p>
            </c:rich>
          </c:tx>
          <c:layout>
            <c:manualLayout>
              <c:xMode val="edge"/>
              <c:yMode val="edge"/>
              <c:x val="2.9968619853117728E-2"/>
              <c:y val="0.21596990552503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77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Annual Number of Detection</a:t>
            </a:r>
          </a:p>
        </c:rich>
      </c:tx>
      <c:layout>
        <c:manualLayout>
          <c:xMode val="edge"/>
          <c:yMode val="edge"/>
          <c:x val="0.31122251455600619"/>
          <c:y val="2.7549077026528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94948558238154E-2"/>
          <c:y val="0.30854931784835404"/>
          <c:w val="0.93849257994546076"/>
          <c:h val="0.5647554478474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Number'!$B$1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'Annual Number'!$A$2:$A$86</c:f>
              <c:numCache>
                <c:formatCode>General</c:formatCode>
                <c:ptCount val="85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</c:numCache>
            </c:numRef>
          </c:cat>
          <c:val>
            <c:numRef>
              <c:f>'Annual Number'!$B$2:$B$86</c:f>
              <c:numCache>
                <c:formatCode>General</c:formatCode>
                <c:ptCount val="8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7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8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3</c:v>
                </c:pt>
                <c:pt idx="49">
                  <c:v>4</c:v>
                </c:pt>
                <c:pt idx="50">
                  <c:v>9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7</c:v>
                </c:pt>
                <c:pt idx="61">
                  <c:v>2</c:v>
                </c:pt>
                <c:pt idx="62">
                  <c:v>2</c:v>
                </c:pt>
                <c:pt idx="63">
                  <c:v>4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3</c:v>
                </c:pt>
                <c:pt idx="68">
                  <c:v>3</c:v>
                </c:pt>
                <c:pt idx="69">
                  <c:v>7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8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1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E-4A4B-B93D-8B11ADA4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23000"/>
        <c:axId val="252823392"/>
      </c:barChart>
      <c:catAx>
        <c:axId val="25282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2823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30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Annual Number of Detection of 
Large Molecules (&gt;6)</a:t>
            </a:r>
          </a:p>
        </c:rich>
      </c:tx>
      <c:layout>
        <c:manualLayout>
          <c:xMode val="edge"/>
          <c:yMode val="edge"/>
          <c:x val="0.2979532624766898"/>
          <c:y val="5.026593897984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950927916055347E-2"/>
          <c:y val="0.39683697335592383"/>
          <c:w val="0.94693660058764362"/>
          <c:h val="0.47884994784948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Number'!$C$1</c:f>
              <c:strCache>
                <c:ptCount val="1"/>
                <c:pt idx="0">
                  <c:v>number (&gt;6)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'Annual Number'!$A$2:$A$86</c:f>
              <c:numCache>
                <c:formatCode>General</c:formatCode>
                <c:ptCount val="85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</c:numCache>
            </c:numRef>
          </c:cat>
          <c:val>
            <c:numRef>
              <c:f>'Annual Number'!$C$2:$C$86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7-4918-9E78-60467796B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24960"/>
        <c:axId val="252823784"/>
      </c:barChart>
      <c:catAx>
        <c:axId val="2528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3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28237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49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12</xdr:col>
      <xdr:colOff>552450</xdr:colOff>
      <xdr:row>20</xdr:row>
      <xdr:rowOff>171450</xdr:rowOff>
    </xdr:to>
    <xdr:graphicFrame macro="">
      <xdr:nvGraphicFramePr>
        <xdr:cNvPr id="3091" name="グラフ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4</xdr:row>
      <xdr:rowOff>0</xdr:rowOff>
    </xdr:from>
    <xdr:to>
      <xdr:col>15</xdr:col>
      <xdr:colOff>685800</xdr:colOff>
      <xdr:row>24</xdr:row>
      <xdr:rowOff>28575</xdr:rowOff>
    </xdr:to>
    <xdr:graphicFrame macro="">
      <xdr:nvGraphicFramePr>
        <xdr:cNvPr id="4116" name="グラフ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24</xdr:row>
      <xdr:rowOff>76200</xdr:rowOff>
    </xdr:from>
    <xdr:to>
      <xdr:col>15</xdr:col>
      <xdr:colOff>685800</xdr:colOff>
      <xdr:row>45</xdr:row>
      <xdr:rowOff>76200</xdr:rowOff>
    </xdr:to>
    <xdr:graphicFrame macro="">
      <xdr:nvGraphicFramePr>
        <xdr:cNvPr id="4117" name="グラフ 1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aki@rs.tus.ac.jp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adsabs.harvard.edu/cgi-bin/nph-bib_query?bibcode=1941ApJ....93...11A&amp;" TargetMode="External"/><Relationship Id="rId21" Type="http://schemas.openxmlformats.org/officeDocument/2006/relationships/hyperlink" Target="http://ads.nao.ac.jp/abs/2008IAUS..251...17O" TargetMode="External"/><Relationship Id="rId42" Type="http://schemas.openxmlformats.org/officeDocument/2006/relationships/hyperlink" Target="http://adsabs.harvard.edu/cgi-bin/nph-bib_query?bibcode=1941ApJ....94..381D" TargetMode="External"/><Relationship Id="rId63" Type="http://schemas.openxmlformats.org/officeDocument/2006/relationships/hyperlink" Target="http://ads.nao.ac.jp/abs/2006ApJ...642..933H" TargetMode="External"/><Relationship Id="rId84" Type="http://schemas.openxmlformats.org/officeDocument/2006/relationships/hyperlink" Target="http://ads.nao.ac.jp/abs/1993ApJ...416L..83V" TargetMode="External"/><Relationship Id="rId138" Type="http://schemas.openxmlformats.org/officeDocument/2006/relationships/hyperlink" Target="http://ads.nao.ac.jp/abs/2017A%26A...606L...5C" TargetMode="External"/><Relationship Id="rId159" Type="http://schemas.openxmlformats.org/officeDocument/2006/relationships/hyperlink" Target="http://ads.nao.ac.jp/abs/1975ApJ...201L..25T" TargetMode="External"/><Relationship Id="rId170" Type="http://schemas.openxmlformats.org/officeDocument/2006/relationships/hyperlink" Target="http://ads.nao.ac.jp/abs/1977ApJ...212L..81G" TargetMode="External"/><Relationship Id="rId191" Type="http://schemas.openxmlformats.org/officeDocument/2006/relationships/hyperlink" Target="http://ads.nao.ac.jp/abs/1985ApJ...290L..29S" TargetMode="External"/><Relationship Id="rId205" Type="http://schemas.openxmlformats.org/officeDocument/2006/relationships/hyperlink" Target="http://ads.nao.ac.jp/abs/1988ApJ...334L.107I" TargetMode="External"/><Relationship Id="rId226" Type="http://schemas.openxmlformats.org/officeDocument/2006/relationships/hyperlink" Target="http://ads.nao.ac.jp/abs/1982ApJ...262L...1H" TargetMode="External"/><Relationship Id="rId247" Type="http://schemas.openxmlformats.org/officeDocument/2006/relationships/hyperlink" Target="https://ui.adsabs.harvard.edu/abs/1987ApJ...321L..81Z/abstract" TargetMode="External"/><Relationship Id="rId107" Type="http://schemas.openxmlformats.org/officeDocument/2006/relationships/hyperlink" Target="http://ads.nao.ac.jp/abs/1992ApJ...386L..51K" TargetMode="External"/><Relationship Id="rId11" Type="http://schemas.openxmlformats.org/officeDocument/2006/relationships/hyperlink" Target="http://ads.nao.ac.jp/abs/2012A%26A...541A..73L" TargetMode="External"/><Relationship Id="rId32" Type="http://schemas.openxmlformats.org/officeDocument/2006/relationships/hyperlink" Target="http://iopscience.iop.org/2041-8205/765/1/L10/" TargetMode="External"/><Relationship Id="rId53" Type="http://schemas.openxmlformats.org/officeDocument/2006/relationships/hyperlink" Target="http://ads.nao.ac.jp/abs/2000ApJ...540L.107H" TargetMode="External"/><Relationship Id="rId74" Type="http://schemas.openxmlformats.org/officeDocument/2006/relationships/hyperlink" Target="http://ads.nao.ac.jp/abs/2011ApJ...733L..36Z" TargetMode="External"/><Relationship Id="rId128" Type="http://schemas.openxmlformats.org/officeDocument/2006/relationships/hyperlink" Target="http://ads.nao.ac.jp/abs/2016Sci...352.1449M" TargetMode="External"/><Relationship Id="rId149" Type="http://schemas.openxmlformats.org/officeDocument/2006/relationships/hyperlink" Target="http://ads.nao.ac.jp/abs/1972ApJ...173L.125Z" TargetMode="External"/><Relationship Id="rId5" Type="http://schemas.openxmlformats.org/officeDocument/2006/relationships/hyperlink" Target="http://ads.nao.ac.jp/abs/2009ApJ...697..880B" TargetMode="External"/><Relationship Id="rId95" Type="http://schemas.openxmlformats.org/officeDocument/2006/relationships/hyperlink" Target="http://ads.nao.ac.jp/abs/1997ApJ...480L..63L" TargetMode="External"/><Relationship Id="rId160" Type="http://schemas.openxmlformats.org/officeDocument/2006/relationships/hyperlink" Target="http://ads.nao.ac.jp/abs/1975ApJ...198L..81S" TargetMode="External"/><Relationship Id="rId181" Type="http://schemas.openxmlformats.org/officeDocument/2006/relationships/hyperlink" Target="http://ads.nao.ac.jp/abs/1979ApJ...234L.143F" TargetMode="External"/><Relationship Id="rId216" Type="http://schemas.openxmlformats.org/officeDocument/2006/relationships/hyperlink" Target="http://ads.nao.ac.jp/abs/2018A%26A...611L...1A" TargetMode="External"/><Relationship Id="rId237" Type="http://schemas.openxmlformats.org/officeDocument/2006/relationships/hyperlink" Target="http://adsabs.harvard.edu/cgi-bin/nph-bib_query?bibcode=1940PASP...52..187M" TargetMode="External"/><Relationship Id="rId22" Type="http://schemas.openxmlformats.org/officeDocument/2006/relationships/hyperlink" Target="http://ads.nao.ac.jp/abs/2005ApJ...619..914S" TargetMode="External"/><Relationship Id="rId43" Type="http://schemas.openxmlformats.org/officeDocument/2006/relationships/hyperlink" Target="http://ads.nao.ac.jp/abs/2006ApJ...643L..25H" TargetMode="External"/><Relationship Id="rId64" Type="http://schemas.openxmlformats.org/officeDocument/2006/relationships/hyperlink" Target="http://ads.nao.ac.jp/abs/2005A%26A...444..521F" TargetMode="External"/><Relationship Id="rId118" Type="http://schemas.openxmlformats.org/officeDocument/2006/relationships/hyperlink" Target="http://adsabs.harvard.edu/cgi-bin/nph-bib_query?bibcode=1971ApJ...163L..53S" TargetMode="External"/><Relationship Id="rId139" Type="http://schemas.openxmlformats.org/officeDocument/2006/relationships/hyperlink" Target="http://ads.nao.ac.jp/abs/2015ApJ...806L...3C" TargetMode="External"/><Relationship Id="rId85" Type="http://schemas.openxmlformats.org/officeDocument/2006/relationships/hyperlink" Target="http://ads.nao.ac.jp/abs/1994ApJ...436L.181Z" TargetMode="External"/><Relationship Id="rId150" Type="http://schemas.openxmlformats.org/officeDocument/2006/relationships/hyperlink" Target="http://ads.nao.ac.jp/abs/1972ApJ...176L..73T" TargetMode="External"/><Relationship Id="rId171" Type="http://schemas.openxmlformats.org/officeDocument/2006/relationships/hyperlink" Target="http://ads.nao.ac.jp/abs/1977ApJ...213L..75T" TargetMode="External"/><Relationship Id="rId192" Type="http://schemas.openxmlformats.org/officeDocument/2006/relationships/hyperlink" Target="http://ads.nao.ac.jp/abs/1985ApJ...299L..63T" TargetMode="External"/><Relationship Id="rId206" Type="http://schemas.openxmlformats.org/officeDocument/2006/relationships/hyperlink" Target="http://ads.nao.ac.jp/abs/1988ApJ...335L..89I" TargetMode="External"/><Relationship Id="rId227" Type="http://schemas.openxmlformats.org/officeDocument/2006/relationships/hyperlink" Target="http://adsabs.harvard.edu/doi/10.1086/170306" TargetMode="External"/><Relationship Id="rId248" Type="http://schemas.openxmlformats.org/officeDocument/2006/relationships/hyperlink" Target="https://ui.adsabs.harvard.edu/abs/2021NatAs...5..188L" TargetMode="External"/><Relationship Id="rId12" Type="http://schemas.openxmlformats.org/officeDocument/2006/relationships/hyperlink" Target="http://ads.nao.ac.jp/abs/2003A%26A...409L..21F" TargetMode="External"/><Relationship Id="rId33" Type="http://schemas.openxmlformats.org/officeDocument/2006/relationships/hyperlink" Target="http://ads.nao.ac.jp/abs/2010Sci...329.1180C" TargetMode="External"/><Relationship Id="rId108" Type="http://schemas.openxmlformats.org/officeDocument/2006/relationships/hyperlink" Target="http://ads.nao.ac.jp/abs/1992ApJ...388L..35T" TargetMode="External"/><Relationship Id="rId129" Type="http://schemas.openxmlformats.org/officeDocument/2006/relationships/hyperlink" Target="http://ads.nao.ac.jp/abs/1985ApJ...291L..63B" TargetMode="External"/><Relationship Id="rId54" Type="http://schemas.openxmlformats.org/officeDocument/2006/relationships/hyperlink" Target="http://ads.nao.ac.jp/abs/2001ApJ...561L.207T" TargetMode="External"/><Relationship Id="rId75" Type="http://schemas.openxmlformats.org/officeDocument/2006/relationships/hyperlink" Target="http://ads.nao.ac.jp/abs/2011A%26A...525A..77M" TargetMode="External"/><Relationship Id="rId96" Type="http://schemas.openxmlformats.org/officeDocument/2006/relationships/hyperlink" Target="http://ads.nao.ac.jp/abs/1997ApJ...477L.107F" TargetMode="External"/><Relationship Id="rId140" Type="http://schemas.openxmlformats.org/officeDocument/2006/relationships/hyperlink" Target="http://ads.nao.ac.jp/abs/2015A%26A...577L...5A" TargetMode="External"/><Relationship Id="rId161" Type="http://schemas.openxmlformats.org/officeDocument/2006/relationships/hyperlink" Target="http://ads.nao.ac.jp/abs/1975ApJ...201L.149T" TargetMode="External"/><Relationship Id="rId182" Type="http://schemas.openxmlformats.org/officeDocument/2006/relationships/hyperlink" Target="http://ads.nao.ac.jp/abs/1982ApJ...255L..75B" TargetMode="External"/><Relationship Id="rId217" Type="http://schemas.openxmlformats.org/officeDocument/2006/relationships/hyperlink" Target="http://ads.nao.ac.jp/abs/2018A%26A...611L...1A" TargetMode="External"/><Relationship Id="rId6" Type="http://schemas.openxmlformats.org/officeDocument/2006/relationships/hyperlink" Target="http://ads.nao.ac.jp/abs/2009ApJ...690L..27M" TargetMode="External"/><Relationship Id="rId238" Type="http://schemas.openxmlformats.org/officeDocument/2006/relationships/hyperlink" Target="http://adsabs.harvard.edu/cgi-bin/nph-bib_query?bibcode=1941ApJ....93...11A&amp;" TargetMode="External"/><Relationship Id="rId23" Type="http://schemas.openxmlformats.org/officeDocument/2006/relationships/hyperlink" Target="http://ads.nao.ac.jp/abs/2003ApJ...593..848K" TargetMode="External"/><Relationship Id="rId119" Type="http://schemas.openxmlformats.org/officeDocument/2006/relationships/hyperlink" Target="http://adsabs.harvard.edu/cgi-bin/nph-bib_query?bibcode=1971ApJ...164L..43S" TargetMode="External"/><Relationship Id="rId44" Type="http://schemas.openxmlformats.org/officeDocument/2006/relationships/hyperlink" Target="http://ads.nao.ac.jp/abs/2006ApJ...643L..37R" TargetMode="External"/><Relationship Id="rId65" Type="http://schemas.openxmlformats.org/officeDocument/2006/relationships/hyperlink" Target="http://ads.nao.ac.jp/abs/2006ApJ...645L.137L" TargetMode="External"/><Relationship Id="rId86" Type="http://schemas.openxmlformats.org/officeDocument/2006/relationships/hyperlink" Target="http://ads.nao.ac.jp/abs/1994ApJ...426L..97T" TargetMode="External"/><Relationship Id="rId130" Type="http://schemas.openxmlformats.org/officeDocument/2006/relationships/hyperlink" Target="http://ads.nao.ac.jp/abs/1982Natur.295..389B" TargetMode="External"/><Relationship Id="rId151" Type="http://schemas.openxmlformats.org/officeDocument/2006/relationships/hyperlink" Target="http://ads.nao.ac.jp/abs/1972ApJ...178L..23B" TargetMode="External"/><Relationship Id="rId172" Type="http://schemas.openxmlformats.org/officeDocument/2006/relationships/hyperlink" Target="http://ads.nao.ac.jp/abs/1977MNRAS.180P...1B" TargetMode="External"/><Relationship Id="rId193" Type="http://schemas.openxmlformats.org/officeDocument/2006/relationships/hyperlink" Target="http://ads.nao.ac.jp/abs/1986ApJ...302L..31Z" TargetMode="External"/><Relationship Id="rId207" Type="http://schemas.openxmlformats.org/officeDocument/2006/relationships/hyperlink" Target="http://ads.nao.ac.jp/abs/1988A%26A...189L...1C" TargetMode="External"/><Relationship Id="rId228" Type="http://schemas.openxmlformats.org/officeDocument/2006/relationships/hyperlink" Target="http://ads.nao.ac.jp/abs/1987ApJ...322L..55Y" TargetMode="External"/><Relationship Id="rId249" Type="http://schemas.openxmlformats.org/officeDocument/2006/relationships/hyperlink" Target="https://ui.adsabs.harvard.edu/abs/2021A%26A...645A..53M" TargetMode="External"/><Relationship Id="rId13" Type="http://schemas.openxmlformats.org/officeDocument/2006/relationships/hyperlink" Target="http://ads.nao.ac.jp/abs/2007A%26A...466..999L" TargetMode="External"/><Relationship Id="rId109" Type="http://schemas.openxmlformats.org/officeDocument/2006/relationships/hyperlink" Target="http://ads.nao.ac.jp/abs/1991ApJ...376L..49M" TargetMode="External"/><Relationship Id="rId34" Type="http://schemas.openxmlformats.org/officeDocument/2006/relationships/hyperlink" Target="http://ads.nao.ac.jp/abs/2010Sci...329.1180C" TargetMode="External"/><Relationship Id="rId55" Type="http://schemas.openxmlformats.org/officeDocument/2006/relationships/hyperlink" Target="http://ads.nao.ac.jp/abs/2002ApJ...564L..45Z" TargetMode="External"/><Relationship Id="rId76" Type="http://schemas.openxmlformats.org/officeDocument/2006/relationships/hyperlink" Target="http://ads.nao.ac.jp/abs/2010A%26A...517L...2A" TargetMode="External"/><Relationship Id="rId97" Type="http://schemas.openxmlformats.org/officeDocument/2006/relationships/hyperlink" Target="http://ads.nao.ac.jp/abs/1999ApJ...516L.103A" TargetMode="External"/><Relationship Id="rId120" Type="http://schemas.openxmlformats.org/officeDocument/2006/relationships/hyperlink" Target="http://ads.nao.ac.jp/abs/1963Natur.200..829W" TargetMode="External"/><Relationship Id="rId141" Type="http://schemas.openxmlformats.org/officeDocument/2006/relationships/hyperlink" Target="http://ads.nao.ac.jp/abs/2015A%26A...579L..10A" TargetMode="External"/><Relationship Id="rId7" Type="http://schemas.openxmlformats.org/officeDocument/2006/relationships/hyperlink" Target="http://ads.nao.ac.jp/abs/2009ApJ...694L..59T" TargetMode="External"/><Relationship Id="rId162" Type="http://schemas.openxmlformats.org/officeDocument/2006/relationships/hyperlink" Target="http://ads.nao.ac.jp/abs/1975ApJ...195L.127G" TargetMode="External"/><Relationship Id="rId183" Type="http://schemas.openxmlformats.org/officeDocument/2006/relationships/hyperlink" Target="http://ads.nao.ac.jp/abs/1983ApJ...270..583W" TargetMode="External"/><Relationship Id="rId218" Type="http://schemas.openxmlformats.org/officeDocument/2006/relationships/hyperlink" Target="https://www.aanda.org/articles/aa/abs/2018/04/aa33074-18/aa33074-18.html" TargetMode="External"/><Relationship Id="rId239" Type="http://schemas.openxmlformats.org/officeDocument/2006/relationships/hyperlink" Target="https://ui.adsabs.harvard.edu/abs/1970ApJ...161L..43W" TargetMode="External"/><Relationship Id="rId250" Type="http://schemas.openxmlformats.org/officeDocument/2006/relationships/hyperlink" Target="https://ui.adsabs.harvard.edu/abs/2021A%26A...645A..53M" TargetMode="External"/><Relationship Id="rId24" Type="http://schemas.openxmlformats.org/officeDocument/2006/relationships/hyperlink" Target="http://ads.nao.ac.jp/abs/2012A%26A...542L...6N" TargetMode="External"/><Relationship Id="rId45" Type="http://schemas.openxmlformats.org/officeDocument/2006/relationships/hyperlink" Target="http://ads.nao.ac.jp/abs/2006A%26A...454L..37N" TargetMode="External"/><Relationship Id="rId66" Type="http://schemas.openxmlformats.org/officeDocument/2006/relationships/hyperlink" Target="http://ads.nao.ac.jp/abs/2006ApJ...652L.141M" TargetMode="External"/><Relationship Id="rId87" Type="http://schemas.openxmlformats.org/officeDocument/2006/relationships/hyperlink" Target="http://ads.nao.ac.jp/abs/1994ApJ...427L..51O" TargetMode="External"/><Relationship Id="rId110" Type="http://schemas.openxmlformats.org/officeDocument/2006/relationships/hyperlink" Target="http://ads.nao.ac.jp/abs/1990A%26A...239..319M" TargetMode="External"/><Relationship Id="rId131" Type="http://schemas.openxmlformats.org/officeDocument/2006/relationships/hyperlink" Target="http://ads.nao.ac.jp/abs/2016MNRAS.463.4175L" TargetMode="External"/><Relationship Id="rId152" Type="http://schemas.openxmlformats.org/officeDocument/2006/relationships/hyperlink" Target="http://ads.nao.ac.jp/abs/1973ApJ...184L..59G" TargetMode="External"/><Relationship Id="rId173" Type="http://schemas.openxmlformats.org/officeDocument/2006/relationships/hyperlink" Target="http://ads.nao.ac.jp/abs/1977ApJ...218..370J" TargetMode="External"/><Relationship Id="rId194" Type="http://schemas.openxmlformats.org/officeDocument/2006/relationships/hyperlink" Target="http://ads.nao.ac.jp/abs/1986A%26A...166L..15W" TargetMode="External"/><Relationship Id="rId208" Type="http://schemas.openxmlformats.org/officeDocument/2006/relationships/hyperlink" Target="http://ads.nao.ac.jp/abs/1989ApJ...341L..25C" TargetMode="External"/><Relationship Id="rId229" Type="http://schemas.openxmlformats.org/officeDocument/2006/relationships/hyperlink" Target="http://ads.nao.ac.jp/abs/1993ApJ...406L..39K" TargetMode="External"/><Relationship Id="rId240" Type="http://schemas.openxmlformats.org/officeDocument/2006/relationships/hyperlink" Target="http://adsabs.harvard.edu/abs/1970ApJ...161L..81C" TargetMode="External"/><Relationship Id="rId14" Type="http://schemas.openxmlformats.org/officeDocument/2006/relationships/hyperlink" Target="http://ads.nao.ac.jp/abs/2001ApJ...546L.123C" TargetMode="External"/><Relationship Id="rId35" Type="http://schemas.openxmlformats.org/officeDocument/2006/relationships/hyperlink" Target="http://iopscience.iop.org/2041-8205/771/1/L10" TargetMode="External"/><Relationship Id="rId56" Type="http://schemas.openxmlformats.org/officeDocument/2006/relationships/hyperlink" Target="http://ads.nao.ac.jp/abs/2003ApJ...597.1065H" TargetMode="External"/><Relationship Id="rId77" Type="http://schemas.openxmlformats.org/officeDocument/2006/relationships/hyperlink" Target="http://ads.nao.ac.jp/abs/2010ApJ...725L.181P" TargetMode="External"/><Relationship Id="rId100" Type="http://schemas.openxmlformats.org/officeDocument/2006/relationships/hyperlink" Target="http://ads.nao.ac.jp/abs/1999A%26A...351..341C" TargetMode="External"/><Relationship Id="rId8" Type="http://schemas.openxmlformats.org/officeDocument/2006/relationships/hyperlink" Target="http://ads.nao.ac.jp/abs/2006ApJ...637L..37L" TargetMode="External"/><Relationship Id="rId98" Type="http://schemas.openxmlformats.org/officeDocument/2006/relationships/hyperlink" Target="http://ads.nao.ac.jp/abs/1996A%26A...309L..27C" TargetMode="External"/><Relationship Id="rId121" Type="http://schemas.openxmlformats.org/officeDocument/2006/relationships/hyperlink" Target="http://ads.nao.ac.jp/abs/1969Natur.221..626C" TargetMode="External"/><Relationship Id="rId142" Type="http://schemas.openxmlformats.org/officeDocument/2006/relationships/hyperlink" Target="http://ads.nao.ac.jp/abs/2015Natur.523..322C" TargetMode="External"/><Relationship Id="rId163" Type="http://schemas.openxmlformats.org/officeDocument/2006/relationships/hyperlink" Target="http://ads.nao.ac.jp/abs/1975ApJ...196L..99Z" TargetMode="External"/><Relationship Id="rId184" Type="http://schemas.openxmlformats.org/officeDocument/2006/relationships/hyperlink" Target="http://ads.nao.ac.jp/abs/1984A%26A...141..323N" TargetMode="External"/><Relationship Id="rId219" Type="http://schemas.openxmlformats.org/officeDocument/2006/relationships/hyperlink" Target="https://www.aanda.org/articles/aa/abs/2018/04/aa33074-18/aa33074-18.html" TargetMode="External"/><Relationship Id="rId230" Type="http://schemas.openxmlformats.org/officeDocument/2006/relationships/hyperlink" Target="http://ads.nao.ac.jp/abs/1986A%26A...157L..17G" TargetMode="External"/><Relationship Id="rId251" Type="http://schemas.openxmlformats.org/officeDocument/2006/relationships/hyperlink" Target="https://ui.adsabs.harvard.edu/abs/2021ApJ...908L..11K" TargetMode="External"/><Relationship Id="rId25" Type="http://schemas.openxmlformats.org/officeDocument/2006/relationships/hyperlink" Target="http://adsabs.harvard.edu/abs?orig_server=http://ads.nao.ac.jp&amp;orig_bitmap=http://ads.nao.ac.jp&amp;2010A&amp;A...521L...9L" TargetMode="External"/><Relationship Id="rId46" Type="http://schemas.openxmlformats.org/officeDocument/2006/relationships/hyperlink" Target="http://ads.nao.ac.jp/abs/2007ApJ...662L..91A" TargetMode="External"/><Relationship Id="rId67" Type="http://schemas.openxmlformats.org/officeDocument/2006/relationships/hyperlink" Target="http://ads.nao.ac.jp/abs/1975ApJ...197L..29B" TargetMode="External"/><Relationship Id="rId88" Type="http://schemas.openxmlformats.org/officeDocument/2006/relationships/hyperlink" Target="http://ads.nao.ac.jp/abs/1994ApJ...420L..95K" TargetMode="External"/><Relationship Id="rId111" Type="http://schemas.openxmlformats.org/officeDocument/2006/relationships/hyperlink" Target="http://ads.nao.ac.jp/abs/1990A%26A...230L...9G" TargetMode="External"/><Relationship Id="rId132" Type="http://schemas.openxmlformats.org/officeDocument/2006/relationships/hyperlink" Target="http://ads.nao.ac.jp/abs/2017ApJ...843L..28M" TargetMode="External"/><Relationship Id="rId153" Type="http://schemas.openxmlformats.org/officeDocument/2006/relationships/hyperlink" Target="http://ads.nao.ac.jp/abs/1974ApJ...188..255H" TargetMode="External"/><Relationship Id="rId174" Type="http://schemas.openxmlformats.org/officeDocument/2006/relationships/hyperlink" Target="http://ads.nao.ac.jp/abs/1978ApJ...226L..43F" TargetMode="External"/><Relationship Id="rId195" Type="http://schemas.openxmlformats.org/officeDocument/2006/relationships/hyperlink" Target="http://ads.nao.ac.jp/abs/1986A%26A...167L...5C" TargetMode="External"/><Relationship Id="rId209" Type="http://schemas.openxmlformats.org/officeDocument/2006/relationships/hyperlink" Target="http://ads.nao.ac.jp/abs/1987A%26A...183L..10C" TargetMode="External"/><Relationship Id="rId220" Type="http://schemas.openxmlformats.org/officeDocument/2006/relationships/hyperlink" Target="http://ads.nao.ac.jp/abs/2018Sci...359..202M" TargetMode="External"/><Relationship Id="rId241" Type="http://schemas.openxmlformats.org/officeDocument/2006/relationships/hyperlink" Target="https://ui.adsabs.harvard.edu/abs/1971ApJ...168L..53P" TargetMode="External"/><Relationship Id="rId15" Type="http://schemas.openxmlformats.org/officeDocument/2006/relationships/hyperlink" Target="http://ads.nao.ac.jp/abs/2001ApJ...546L.123C" TargetMode="External"/><Relationship Id="rId36" Type="http://schemas.openxmlformats.org/officeDocument/2006/relationships/hyperlink" Target="http://iopscience.iop.org/2041-8205/758/1/L4" TargetMode="External"/><Relationship Id="rId57" Type="http://schemas.openxmlformats.org/officeDocument/2006/relationships/hyperlink" Target="http://ads.nao.ac.jp/abs/2004A%26A...426L..49G" TargetMode="External"/><Relationship Id="rId78" Type="http://schemas.openxmlformats.org/officeDocument/2006/relationships/hyperlink" Target="http://ads.nao.ac.jp/abs/2010A%26A...518L.111O" TargetMode="External"/><Relationship Id="rId99" Type="http://schemas.openxmlformats.org/officeDocument/2006/relationships/hyperlink" Target="http://ads.nao.ac.jp/abs/1997A%26A...317L...1G" TargetMode="External"/><Relationship Id="rId101" Type="http://schemas.openxmlformats.org/officeDocument/2006/relationships/hyperlink" Target="http://ads.nao.ac.jp/abs/1998Sci...279.1910M" TargetMode="External"/><Relationship Id="rId122" Type="http://schemas.openxmlformats.org/officeDocument/2006/relationships/hyperlink" Target="http://ads.nao.ac.jp/abs/1969Natur.221....6O" TargetMode="External"/><Relationship Id="rId143" Type="http://schemas.openxmlformats.org/officeDocument/2006/relationships/hyperlink" Target="http://ads.nao.ac.jp/abs/1997A%26A...327..337J" TargetMode="External"/><Relationship Id="rId164" Type="http://schemas.openxmlformats.org/officeDocument/2006/relationships/hyperlink" Target="http://ads.nao.ac.jp/abs/1976ApJ...205L.173A" TargetMode="External"/><Relationship Id="rId185" Type="http://schemas.openxmlformats.org/officeDocument/2006/relationships/hyperlink" Target="http://ads.nao.ac.jp/abs/1984A%26A...141..323N" TargetMode="External"/><Relationship Id="rId9" Type="http://schemas.openxmlformats.org/officeDocument/2006/relationships/hyperlink" Target="http://ads.nao.ac.jp/abs/2008A%26A...485L..33A" TargetMode="External"/><Relationship Id="rId210" Type="http://schemas.openxmlformats.org/officeDocument/2006/relationships/hyperlink" Target="http://ads.nao.ac.jp/abs/1986A%26A...164L...1C" TargetMode="External"/><Relationship Id="rId26" Type="http://schemas.openxmlformats.org/officeDocument/2006/relationships/hyperlink" Target="http://ads.nao.ac.jp/abs/2012ApJ...751L..37D" TargetMode="External"/><Relationship Id="rId231" Type="http://schemas.openxmlformats.org/officeDocument/2006/relationships/hyperlink" Target="https://ui.adsabs.harvard.edu/abs/1984Natur.310..125M/abstract" TargetMode="External"/><Relationship Id="rId252" Type="http://schemas.openxmlformats.org/officeDocument/2006/relationships/hyperlink" Target="https://ui.adsabs.harvard.edu/abs/2021ApJ...908L..11K" TargetMode="External"/><Relationship Id="rId47" Type="http://schemas.openxmlformats.org/officeDocument/2006/relationships/hyperlink" Target="http://ads.nao.ac.jp/abs/2007A%26A...467L..37C" TargetMode="External"/><Relationship Id="rId68" Type="http://schemas.openxmlformats.org/officeDocument/2006/relationships/hyperlink" Target="http://ads.nao.ac.jp/abs/2007ApJ...666L..29T" TargetMode="External"/><Relationship Id="rId89" Type="http://schemas.openxmlformats.org/officeDocument/2006/relationships/hyperlink" Target="http://ads.nao.ac.jp/abs/1994ApJ...430..727T" TargetMode="External"/><Relationship Id="rId112" Type="http://schemas.openxmlformats.org/officeDocument/2006/relationships/hyperlink" Target="http://ads.nao.ac.jp/abs/1992ApJ...396L..49K" TargetMode="External"/><Relationship Id="rId133" Type="http://schemas.openxmlformats.org/officeDocument/2006/relationships/hyperlink" Target="http://ads.nao.ac.jp/abs/1973BAAS....5...32S" TargetMode="External"/><Relationship Id="rId154" Type="http://schemas.openxmlformats.org/officeDocument/2006/relationships/hyperlink" Target="http://ads.nao.ac.jp/abs/1974ApJ...191L.135K" TargetMode="External"/><Relationship Id="rId175" Type="http://schemas.openxmlformats.org/officeDocument/2006/relationships/hyperlink" Target="http://ads.nao.ac.jp/abs/1978A%26A....70L..37W" TargetMode="External"/><Relationship Id="rId196" Type="http://schemas.openxmlformats.org/officeDocument/2006/relationships/hyperlink" Target="http://ads.nao.ac.jp/abs/1986PASJ...38..911S" TargetMode="External"/><Relationship Id="rId200" Type="http://schemas.openxmlformats.org/officeDocument/2006/relationships/hyperlink" Target="http://ads.nao.ac.jp/abs/1987A%26A...183L..10C" TargetMode="External"/><Relationship Id="rId16" Type="http://schemas.openxmlformats.org/officeDocument/2006/relationships/hyperlink" Target="http://ads.nao.ac.jp/abs/2001ApJ...546L.123C" TargetMode="External"/><Relationship Id="rId221" Type="http://schemas.openxmlformats.org/officeDocument/2006/relationships/hyperlink" Target="http://ads.nao.ac.jp/abs/2019arXiv190102576Z" TargetMode="External"/><Relationship Id="rId242" Type="http://schemas.openxmlformats.org/officeDocument/2006/relationships/hyperlink" Target="https://ui.adsabs.harvard.edu/abs/1975ApJ...200L.147G" TargetMode="External"/><Relationship Id="rId37" Type="http://schemas.openxmlformats.org/officeDocument/2006/relationships/hyperlink" Target="http://ads.nao.ac.jp/abs/2011A%26A...531L...8B" TargetMode="External"/><Relationship Id="rId58" Type="http://schemas.openxmlformats.org/officeDocument/2006/relationships/hyperlink" Target="http://ads.nao.ac.jp/abs/2004ApJ...615L.145C" TargetMode="External"/><Relationship Id="rId79" Type="http://schemas.openxmlformats.org/officeDocument/2006/relationships/hyperlink" Target="http://adsabs.harvard.edu/abs/2010arXiv1004.2627W" TargetMode="External"/><Relationship Id="rId102" Type="http://schemas.openxmlformats.org/officeDocument/2006/relationships/hyperlink" Target="http://ads.nao.ac.jp/abs/1998A%26A...335L...1G" TargetMode="External"/><Relationship Id="rId123" Type="http://schemas.openxmlformats.org/officeDocument/2006/relationships/hyperlink" Target="http://ads.nao.ac.jp/abs/1970Kozmo...1....3T" TargetMode="External"/><Relationship Id="rId144" Type="http://schemas.openxmlformats.org/officeDocument/2006/relationships/hyperlink" Target="http://iopscience.iop.org/0004-637X/795/1/40/" TargetMode="External"/><Relationship Id="rId90" Type="http://schemas.openxmlformats.org/officeDocument/2006/relationships/hyperlink" Target="http://ads.nao.ac.jp/abs/1995ApJ...445L..47Z" TargetMode="External"/><Relationship Id="rId165" Type="http://schemas.openxmlformats.org/officeDocument/2006/relationships/hyperlink" Target="http://ads.nao.ac.jp/abs/1972ApJ...177..619S" TargetMode="External"/><Relationship Id="rId186" Type="http://schemas.openxmlformats.org/officeDocument/2006/relationships/hyperlink" Target="http://ads.nao.ac.jp/abs/1984ApJ...279L..55G" TargetMode="External"/><Relationship Id="rId211" Type="http://schemas.openxmlformats.org/officeDocument/2006/relationships/hyperlink" Target="http://ads.nao.ac.jp/abs/1989ApJ...345L..83O" TargetMode="External"/><Relationship Id="rId232" Type="http://schemas.openxmlformats.org/officeDocument/2006/relationships/hyperlink" Target="https://www.aanda.org/articles/aa/abs/2019/07/aa36040-19/aa36040-19.html" TargetMode="External"/><Relationship Id="rId253" Type="http://schemas.openxmlformats.org/officeDocument/2006/relationships/printerSettings" Target="../printerSettings/printerSettings2.bin"/><Relationship Id="rId27" Type="http://schemas.openxmlformats.org/officeDocument/2006/relationships/hyperlink" Target="http://ads.nao.ac.jp/abs/2012A%26A...541L..11P" TargetMode="External"/><Relationship Id="rId48" Type="http://schemas.openxmlformats.org/officeDocument/2006/relationships/hyperlink" Target="http://ads.nao.ac.jp/abs/2007ApJ...664L..43B" TargetMode="External"/><Relationship Id="rId69" Type="http://schemas.openxmlformats.org/officeDocument/2006/relationships/hyperlink" Target="http://ads.nao.ac.jp/abs/2008ApJ...677L.101H" TargetMode="External"/><Relationship Id="rId113" Type="http://schemas.openxmlformats.org/officeDocument/2006/relationships/hyperlink" Target="http://ads.nao.ac.jp/abs/1971ApJ...167L..97W" TargetMode="External"/><Relationship Id="rId134" Type="http://schemas.openxmlformats.org/officeDocument/2006/relationships/hyperlink" Target="http://ads.nao.ac.jp/abs/1989A%26A...223L...5D" TargetMode="External"/><Relationship Id="rId80" Type="http://schemas.openxmlformats.org/officeDocument/2006/relationships/hyperlink" Target="http://ads.nao.ac.jp/abs/2013ApJ...775..133C" TargetMode="External"/><Relationship Id="rId155" Type="http://schemas.openxmlformats.org/officeDocument/2006/relationships/hyperlink" Target="http://ads.nao.ac.jp/abs/1974ApJ...191L..79S" TargetMode="External"/><Relationship Id="rId176" Type="http://schemas.openxmlformats.org/officeDocument/2006/relationships/hyperlink" Target="http://ads.nao.ac.jp/abs/1978ApJ...223L.105B" TargetMode="External"/><Relationship Id="rId197" Type="http://schemas.openxmlformats.org/officeDocument/2006/relationships/hyperlink" Target="http://ads.nao.ac.jp/abs/1987ApJ...321L..75T" TargetMode="External"/><Relationship Id="rId201" Type="http://schemas.openxmlformats.org/officeDocument/2006/relationships/hyperlink" Target="http://ads.nao.ac.jp/abs/1987ApJ...317L.119Y" TargetMode="External"/><Relationship Id="rId222" Type="http://schemas.openxmlformats.org/officeDocument/2006/relationships/hyperlink" Target="http://ads.nao.ac.jp/abs/1978ApJ...219L.133K" TargetMode="External"/><Relationship Id="rId243" Type="http://schemas.openxmlformats.org/officeDocument/2006/relationships/hyperlink" Target="https://www.aanda.org/articles/aa/abs/2020/08/aa38083-20/aa38083-20.html" TargetMode="External"/><Relationship Id="rId17" Type="http://schemas.openxmlformats.org/officeDocument/2006/relationships/hyperlink" Target="http://ads.nao.ac.jp/abs/2004ApJ...610L..21H" TargetMode="External"/><Relationship Id="rId38" Type="http://schemas.openxmlformats.org/officeDocument/2006/relationships/hyperlink" Target="http://iopscience.iop.org/2041-8205/765/1/L9" TargetMode="External"/><Relationship Id="rId59" Type="http://schemas.openxmlformats.org/officeDocument/2006/relationships/hyperlink" Target="http://ads.nao.ac.jp/abs/2004ApJ...610L..21H" TargetMode="External"/><Relationship Id="rId103" Type="http://schemas.openxmlformats.org/officeDocument/2006/relationships/hyperlink" Target="http://ads.nao.ac.jp/abs/1977ApJ...216L..49S" TargetMode="External"/><Relationship Id="rId124" Type="http://schemas.openxmlformats.org/officeDocument/2006/relationships/hyperlink" Target="http://ads.nao.ac.jp/abs/2014Sci...345.1584B" TargetMode="External"/><Relationship Id="rId70" Type="http://schemas.openxmlformats.org/officeDocument/2006/relationships/hyperlink" Target="http://ads.nao.ac.jp/abs/2008ApJ...677.1132T" TargetMode="External"/><Relationship Id="rId91" Type="http://schemas.openxmlformats.org/officeDocument/2006/relationships/hyperlink" Target="http://ads.nao.ac.jp/abs/1996ApJ...471L..61O" TargetMode="External"/><Relationship Id="rId145" Type="http://schemas.openxmlformats.org/officeDocument/2006/relationships/hyperlink" Target="http://ads.nao.ac.jp/abs/2010A%26A...516A.109B" TargetMode="External"/><Relationship Id="rId166" Type="http://schemas.openxmlformats.org/officeDocument/2006/relationships/hyperlink" Target="http://ads.nao.ac.jp/abs/1973ApL....13..119G" TargetMode="External"/><Relationship Id="rId187" Type="http://schemas.openxmlformats.org/officeDocument/2006/relationships/hyperlink" Target="http://ads.nao.ac.jp/abs/1984ApJ...276L..25B" TargetMode="External"/><Relationship Id="rId1" Type="http://schemas.openxmlformats.org/officeDocument/2006/relationships/hyperlink" Target="http://ads.nao.ac.jp/abs/2009ApJ...702L.124H" TargetMode="External"/><Relationship Id="rId212" Type="http://schemas.openxmlformats.org/officeDocument/2006/relationships/hyperlink" Target="http://ads.nao.ac.jp/abs/1989Sci...244..562B" TargetMode="External"/><Relationship Id="rId233" Type="http://schemas.openxmlformats.org/officeDocument/2006/relationships/hyperlink" Target="https://www.aanda.org/articles/aa/abs/2019/08/aa35428-19/aa35428-19.html" TargetMode="External"/><Relationship Id="rId28" Type="http://schemas.openxmlformats.org/officeDocument/2006/relationships/hyperlink" Target="http://ads.nao.ac.jp/abs/2012ApJ...759L..43C" TargetMode="External"/><Relationship Id="rId49" Type="http://schemas.openxmlformats.org/officeDocument/2006/relationships/hyperlink" Target="http://ads.nao.ac.jp/abs/2007ApJ...665L.127M" TargetMode="External"/><Relationship Id="rId114" Type="http://schemas.openxmlformats.org/officeDocument/2006/relationships/hyperlink" Target="http://ads.nao.ac.jp/abs/1971ApJ...163L..47S" TargetMode="External"/><Relationship Id="rId60" Type="http://schemas.openxmlformats.org/officeDocument/2006/relationships/hyperlink" Target="http://ads.nao.ac.jp/abs/2005A%26A...431..203P" TargetMode="External"/><Relationship Id="rId81" Type="http://schemas.openxmlformats.org/officeDocument/2006/relationships/hyperlink" Target="http://ads.nao.ac.jp/abs/2013ApJ...778L...1G" TargetMode="External"/><Relationship Id="rId135" Type="http://schemas.openxmlformats.org/officeDocument/2006/relationships/hyperlink" Target="http://ads.nao.ac.jp/abs/2017NatAs...1..703F" TargetMode="External"/><Relationship Id="rId156" Type="http://schemas.openxmlformats.org/officeDocument/2006/relationships/hyperlink" Target="http://ads.nao.ac.jp/abs/1975ApJ...199L..47M" TargetMode="External"/><Relationship Id="rId177" Type="http://schemas.openxmlformats.org/officeDocument/2006/relationships/hyperlink" Target="http://ads.nao.ac.jp/abs/1979ApJ...234L.139L" TargetMode="External"/><Relationship Id="rId198" Type="http://schemas.openxmlformats.org/officeDocument/2006/relationships/hyperlink" Target="http://ads.nao.ac.jp/abs/1987A%26A...183L..10C" TargetMode="External"/><Relationship Id="rId202" Type="http://schemas.openxmlformats.org/officeDocument/2006/relationships/hyperlink" Target="http://ads.nao.ac.jp/abs/1987ApJ...322L..55Y" TargetMode="External"/><Relationship Id="rId223" Type="http://schemas.openxmlformats.org/officeDocument/2006/relationships/hyperlink" Target="https://www.aanda.org/articles/aa/abs/2019/10/aa36372-19/aa36372-19.html" TargetMode="External"/><Relationship Id="rId244" Type="http://schemas.openxmlformats.org/officeDocument/2006/relationships/hyperlink" Target="https://ui.adsabs.harvard.edu/abs/2020A%26A...642L..17C/abstract" TargetMode="External"/><Relationship Id="rId18" Type="http://schemas.openxmlformats.org/officeDocument/2006/relationships/hyperlink" Target="http://ads.nao.ac.jp/abs/2002ApJ...571L..59H" TargetMode="External"/><Relationship Id="rId39" Type="http://schemas.openxmlformats.org/officeDocument/2006/relationships/hyperlink" Target="http://ads.nao.ac.jp/abs/2012mss..confERF08L" TargetMode="External"/><Relationship Id="rId50" Type="http://schemas.openxmlformats.org/officeDocument/2006/relationships/hyperlink" Target="http://ads.nao.ac.jp/abs/2000A%26A...363L...9G" TargetMode="External"/><Relationship Id="rId104" Type="http://schemas.openxmlformats.org/officeDocument/2006/relationships/hyperlink" Target="http://ads.nao.ac.jp/abs/1991ApJ...380L..39O" TargetMode="External"/><Relationship Id="rId125" Type="http://schemas.openxmlformats.org/officeDocument/2006/relationships/hyperlink" Target="http://ads.nao.ac.jp/abs/2016A%26A...587L...4C" TargetMode="External"/><Relationship Id="rId146" Type="http://schemas.openxmlformats.org/officeDocument/2006/relationships/hyperlink" Target="http://ads.nao.ac.jp/abs/1971ApJ...163L..35T" TargetMode="External"/><Relationship Id="rId167" Type="http://schemas.openxmlformats.org/officeDocument/2006/relationships/hyperlink" Target="http://ads.nao.ac.jp/abs/1974AuJPh..27..425F" TargetMode="External"/><Relationship Id="rId188" Type="http://schemas.openxmlformats.org/officeDocument/2006/relationships/hyperlink" Target="http://ads.nao.ac.jp/abs/1984ApJ...282L..89M" TargetMode="External"/><Relationship Id="rId71" Type="http://schemas.openxmlformats.org/officeDocument/2006/relationships/hyperlink" Target="http://ads.nao.ac.jp/abs/2008ApJ...675L..85R" TargetMode="External"/><Relationship Id="rId92" Type="http://schemas.openxmlformats.org/officeDocument/2006/relationships/hyperlink" Target="http://ads.nao.ac.jp/abs/1997ApJ...488L.141N" TargetMode="External"/><Relationship Id="rId213" Type="http://schemas.openxmlformats.org/officeDocument/2006/relationships/hyperlink" Target="http://cdsads.u-strasbg.fr/abs/2017A%26A...601A..49B" TargetMode="External"/><Relationship Id="rId234" Type="http://schemas.openxmlformats.org/officeDocument/2006/relationships/hyperlink" Target="https://www.nature.com/articles/s41586-019-1090-x" TargetMode="External"/><Relationship Id="rId2" Type="http://schemas.openxmlformats.org/officeDocument/2006/relationships/hyperlink" Target="http://ads.nao.ac.jp/abs/2010ApJ...712L..93T" TargetMode="External"/><Relationship Id="rId29" Type="http://schemas.openxmlformats.org/officeDocument/2006/relationships/hyperlink" Target="http://www.aanda.org/articles/aa/abs/2012/07/aa19520-12/aa19520-12.html" TargetMode="External"/><Relationship Id="rId40" Type="http://schemas.openxmlformats.org/officeDocument/2006/relationships/hyperlink" Target="http://iopscience.iop.org/2041-8205/770/1/L13/" TargetMode="External"/><Relationship Id="rId115" Type="http://schemas.openxmlformats.org/officeDocument/2006/relationships/hyperlink" Target="http://ads.nao.ac.jp/abs/1971ApJ...168L.111J" TargetMode="External"/><Relationship Id="rId136" Type="http://schemas.openxmlformats.org/officeDocument/2006/relationships/hyperlink" Target="http://ads.nao.ac.jp/abs/2017ApJ...850..187C" TargetMode="External"/><Relationship Id="rId157" Type="http://schemas.openxmlformats.org/officeDocument/2006/relationships/hyperlink" Target="http://ads.nao.ac.jp/abs/1975ApJ...200L.151K" TargetMode="External"/><Relationship Id="rId178" Type="http://schemas.openxmlformats.org/officeDocument/2006/relationships/hyperlink" Target="http://ads.nao.ac.jp/abs/1981ApJ...246L..41T" TargetMode="External"/><Relationship Id="rId61" Type="http://schemas.openxmlformats.org/officeDocument/2006/relationships/hyperlink" Target="http://ads.nao.ac.jp/abs/2005ApJ...632L..95F" TargetMode="External"/><Relationship Id="rId82" Type="http://schemas.openxmlformats.org/officeDocument/2006/relationships/hyperlink" Target="http://ads.nao.ac.jp/abs/2013Sci...342.1343B" TargetMode="External"/><Relationship Id="rId199" Type="http://schemas.openxmlformats.org/officeDocument/2006/relationships/hyperlink" Target="http://ads.nao.ac.jp/abs/1987A%26A...183L..10C" TargetMode="External"/><Relationship Id="rId203" Type="http://schemas.openxmlformats.org/officeDocument/2006/relationships/hyperlink" Target="http://ads.nao.ac.jp/abs/1987ApJ...317L.119Y" TargetMode="External"/><Relationship Id="rId19" Type="http://schemas.openxmlformats.org/officeDocument/2006/relationships/hyperlink" Target="http://ads.nao.ac.jp/abs/2004ApJ...609..225G" TargetMode="External"/><Relationship Id="rId224" Type="http://schemas.openxmlformats.org/officeDocument/2006/relationships/hyperlink" Target="https://www.aanda.org/articles/aa/abs/2019/10/aa36372-19/aa36372-19.html" TargetMode="External"/><Relationship Id="rId245" Type="http://schemas.openxmlformats.org/officeDocument/2006/relationships/hyperlink" Target="https://ui.adsabs.harvard.edu/abs/1971ApJ...168L.107S%2F" TargetMode="External"/><Relationship Id="rId30" Type="http://schemas.openxmlformats.org/officeDocument/2006/relationships/hyperlink" Target="http://www.aanda.org/articles/aa/abs/2013/03/aa20290-12/aa20290-12.html" TargetMode="External"/><Relationship Id="rId105" Type="http://schemas.openxmlformats.org/officeDocument/2006/relationships/hyperlink" Target="http://ads.nao.ac.jp/abs/1991A%26A...244L..21G" TargetMode="External"/><Relationship Id="rId126" Type="http://schemas.openxmlformats.org/officeDocument/2006/relationships/hyperlink" Target="http://ads.nao.ac.jp/abs/2015ApJ...812L...5H" TargetMode="External"/><Relationship Id="rId147" Type="http://schemas.openxmlformats.org/officeDocument/2006/relationships/hyperlink" Target="http://ads.nao.ac.jp/abs/1971ApJ...163L..41Z" TargetMode="External"/><Relationship Id="rId168" Type="http://schemas.openxmlformats.org/officeDocument/2006/relationships/hyperlink" Target="http://ads.nao.ac.jp/abs/1976ApJ...208L..91S" TargetMode="External"/><Relationship Id="rId51" Type="http://schemas.openxmlformats.org/officeDocument/2006/relationships/hyperlink" Target="http://ads.nao.ac.jp/abs/2000ApJ...535L.111F" TargetMode="External"/><Relationship Id="rId72" Type="http://schemas.openxmlformats.org/officeDocument/2006/relationships/hyperlink" Target="http://ads.nao.ac.jp/abs/2008ApJ...688L..83C" TargetMode="External"/><Relationship Id="rId93" Type="http://schemas.openxmlformats.org/officeDocument/2006/relationships/hyperlink" Target="http://ads.nao.ac.jp/abs/1997ApJ...489..753D" TargetMode="External"/><Relationship Id="rId189" Type="http://schemas.openxmlformats.org/officeDocument/2006/relationships/hyperlink" Target="http://ads.nao.ac.jp/abs/1984BAAS...16Q.959S" TargetMode="External"/><Relationship Id="rId3" Type="http://schemas.openxmlformats.org/officeDocument/2006/relationships/hyperlink" Target="http://ads.nao.ac.jp/abs/2009A%26A...499..215B" TargetMode="External"/><Relationship Id="rId214" Type="http://schemas.openxmlformats.org/officeDocument/2006/relationships/hyperlink" Target="http://ads.nao.ac.jp/abs/2017ApJ...851L..49F" TargetMode="External"/><Relationship Id="rId235" Type="http://schemas.openxmlformats.org/officeDocument/2006/relationships/hyperlink" Target="https://ui.adsabs.harvard.edu/abs/1995PASJ...47..853K/abstract" TargetMode="External"/><Relationship Id="rId116" Type="http://schemas.openxmlformats.org/officeDocument/2006/relationships/hyperlink" Target="http://adsabs.harvard.edu/cgi-bin/nph-bib_query?bibcode=1940PASP...52..187M" TargetMode="External"/><Relationship Id="rId137" Type="http://schemas.openxmlformats.org/officeDocument/2006/relationships/hyperlink" Target="http://cdsads.u-strasbg.fr/abs/2017A%26A...606L...5C" TargetMode="External"/><Relationship Id="rId158" Type="http://schemas.openxmlformats.org/officeDocument/2006/relationships/hyperlink" Target="http://adsabs.harvard.edu/abs/1978ApJ...224L..73L" TargetMode="External"/><Relationship Id="rId20" Type="http://schemas.openxmlformats.org/officeDocument/2006/relationships/hyperlink" Target="http://ads.nao.ac.jp/abs/2002ApJ...580L.157C" TargetMode="External"/><Relationship Id="rId41" Type="http://schemas.openxmlformats.org/officeDocument/2006/relationships/hyperlink" Target="http://ads.nao.ac.jp/abs/1937PASP...49...26D" TargetMode="External"/><Relationship Id="rId62" Type="http://schemas.openxmlformats.org/officeDocument/2006/relationships/hyperlink" Target="http://ads.nao.ac.jp/abs/2006ApJ...649L..17T" TargetMode="External"/><Relationship Id="rId83" Type="http://schemas.openxmlformats.org/officeDocument/2006/relationships/hyperlink" Target="http://ads.nao.ac.jp/abs/2000ApJ...528L..33Y" TargetMode="External"/><Relationship Id="rId179" Type="http://schemas.openxmlformats.org/officeDocument/2006/relationships/hyperlink" Target="http://ads.nao.ac.jp/abs/1976Natur.264..345R" TargetMode="External"/><Relationship Id="rId190" Type="http://schemas.openxmlformats.org/officeDocument/2006/relationships/hyperlink" Target="http://ads.nao.ac.jp/abs/1985ApJ...295..501B" TargetMode="External"/><Relationship Id="rId204" Type="http://schemas.openxmlformats.org/officeDocument/2006/relationships/hyperlink" Target="http://ads.nao.ac.jp/abs/1988ApJ...334..175M" TargetMode="External"/><Relationship Id="rId225" Type="http://schemas.openxmlformats.org/officeDocument/2006/relationships/hyperlink" Target="https://www.aanda.org/articles/aa/abs/2019/10/aa36372-19/aa36372-19.html" TargetMode="External"/><Relationship Id="rId246" Type="http://schemas.openxmlformats.org/officeDocument/2006/relationships/hyperlink" Target="https://ui.adsabs.harvard.edu/abs/1985ApJS...58..341S/abstract" TargetMode="External"/><Relationship Id="rId106" Type="http://schemas.openxmlformats.org/officeDocument/2006/relationships/hyperlink" Target="http://ads.nao.ac.jp/abs/1991PASJ...43..607K" TargetMode="External"/><Relationship Id="rId127" Type="http://schemas.openxmlformats.org/officeDocument/2006/relationships/hyperlink" Target="http://ads.nao.ac.jp/abs/2012ApJ...758L..33M" TargetMode="External"/><Relationship Id="rId10" Type="http://schemas.openxmlformats.org/officeDocument/2006/relationships/hyperlink" Target="http://ads.nao.ac.jp/abs/2002ApJ...566L.109W" TargetMode="External"/><Relationship Id="rId31" Type="http://schemas.openxmlformats.org/officeDocument/2006/relationships/hyperlink" Target="http://www.aanda.org/articles/aa/abs/2012/12/aa20062-12/aa20062-12.html" TargetMode="External"/><Relationship Id="rId52" Type="http://schemas.openxmlformats.org/officeDocument/2006/relationships/hyperlink" Target="http://ads.nao.ac.jp/abs/2001ApJ...553..267M" TargetMode="External"/><Relationship Id="rId73" Type="http://schemas.openxmlformats.org/officeDocument/2006/relationships/hyperlink" Target="http://ads.nao.ac.jp/abs/2008A%26A...482..179B" TargetMode="External"/><Relationship Id="rId94" Type="http://schemas.openxmlformats.org/officeDocument/2006/relationships/hyperlink" Target="http://ads.nao.ac.jp/abs/1997ApJ...480L..71M" TargetMode="External"/><Relationship Id="rId148" Type="http://schemas.openxmlformats.org/officeDocument/2006/relationships/hyperlink" Target="http://ads.nao.ac.jp/abs/1971BAAS....3..499P" TargetMode="External"/><Relationship Id="rId169" Type="http://schemas.openxmlformats.org/officeDocument/2006/relationships/hyperlink" Target="http://ads.nao.ac.jp/abs/1977ApJ...217L.105U" TargetMode="External"/><Relationship Id="rId4" Type="http://schemas.openxmlformats.org/officeDocument/2006/relationships/hyperlink" Target="http://ads.nao.ac.jp/abs/2009A%26A...499..215B" TargetMode="External"/><Relationship Id="rId180" Type="http://schemas.openxmlformats.org/officeDocument/2006/relationships/hyperlink" Target="http://ads.nao.ac.jp/abs/1981ApJ...244L.103B" TargetMode="External"/><Relationship Id="rId215" Type="http://schemas.openxmlformats.org/officeDocument/2006/relationships/hyperlink" Target="http://ads.nao.ac.jp/abs/2018ApJ...853L..22C" TargetMode="External"/><Relationship Id="rId236" Type="http://schemas.openxmlformats.org/officeDocument/2006/relationships/hyperlink" Target="http://adsabs.harvard.edu/cgi-bin/nph-bib_query?bibcode=1937ApJ....86..483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workbookViewId="0">
      <selection activeCell="H30" sqref="H30"/>
    </sheetView>
  </sheetViews>
  <sheetFormatPr defaultColWidth="9" defaultRowHeight="14.25" x14ac:dyDescent="0.2"/>
  <cols>
    <col min="1" max="1" width="17.125" style="7" customWidth="1"/>
    <col min="2" max="2" width="6.5" style="7" customWidth="1"/>
    <col min="3" max="3" width="22.875" style="7" customWidth="1"/>
    <col min="4" max="4" width="14.5" style="7" customWidth="1"/>
    <col min="5" max="6" width="9" style="7" bestFit="1" customWidth="1"/>
    <col min="7" max="7" width="9" style="10" bestFit="1"/>
    <col min="8" max="16384" width="9" style="10"/>
  </cols>
  <sheetData>
    <row r="1" spans="1:5" x14ac:dyDescent="0.2">
      <c r="A1" s="71" t="s">
        <v>0</v>
      </c>
      <c r="B1" s="14"/>
      <c r="C1" s="14"/>
      <c r="D1" s="14"/>
      <c r="E1" s="14"/>
    </row>
    <row r="2" spans="1:5" x14ac:dyDescent="0.2">
      <c r="A2" s="72" t="s">
        <v>1</v>
      </c>
      <c r="B2" s="17"/>
      <c r="C2" s="73" t="s">
        <v>2</v>
      </c>
      <c r="D2" s="17"/>
      <c r="E2" s="18"/>
    </row>
    <row r="3" spans="1:5" x14ac:dyDescent="0.2">
      <c r="A3" s="74" t="s">
        <v>3</v>
      </c>
      <c r="B3" s="9"/>
      <c r="C3" s="36" t="s">
        <v>4</v>
      </c>
      <c r="D3" s="36"/>
      <c r="E3" s="20"/>
    </row>
    <row r="4" spans="1:5" x14ac:dyDescent="0.2">
      <c r="A4" s="72" t="s">
        <v>5</v>
      </c>
      <c r="B4" s="17"/>
      <c r="C4" s="73" t="s">
        <v>5</v>
      </c>
      <c r="D4" s="17"/>
      <c r="E4" s="18"/>
    </row>
    <row r="5" spans="1:5" x14ac:dyDescent="0.2">
      <c r="A5" s="75" t="s">
        <v>6</v>
      </c>
      <c r="B5" s="32"/>
      <c r="C5" s="76" t="s">
        <v>7</v>
      </c>
      <c r="D5" s="32"/>
      <c r="E5" s="33"/>
    </row>
    <row r="6" spans="1:5" x14ac:dyDescent="0.2">
      <c r="A6" s="77" t="s">
        <v>8</v>
      </c>
      <c r="B6" s="30"/>
      <c r="C6" s="78" t="s">
        <v>9</v>
      </c>
      <c r="D6" s="30"/>
      <c r="E6" s="31"/>
    </row>
    <row r="7" spans="1:5" x14ac:dyDescent="0.2">
      <c r="A7" s="77" t="s">
        <v>10</v>
      </c>
      <c r="B7" s="30"/>
      <c r="C7" s="78" t="s">
        <v>11</v>
      </c>
      <c r="D7" s="30"/>
      <c r="E7" s="31"/>
    </row>
    <row r="8" spans="1:5" x14ac:dyDescent="0.2">
      <c r="A8" s="77" t="s">
        <v>12</v>
      </c>
      <c r="B8" s="30"/>
      <c r="C8" s="78" t="s">
        <v>13</v>
      </c>
      <c r="D8" s="30"/>
      <c r="E8" s="31"/>
    </row>
    <row r="9" spans="1:5" x14ac:dyDescent="0.2">
      <c r="A9" s="77" t="s">
        <v>14</v>
      </c>
      <c r="B9" s="30"/>
      <c r="C9" s="78" t="s">
        <v>15</v>
      </c>
      <c r="D9" s="30"/>
      <c r="E9" s="31"/>
    </row>
    <row r="10" spans="1:5" x14ac:dyDescent="0.2">
      <c r="A10" s="77" t="s">
        <v>16</v>
      </c>
      <c r="B10" s="30"/>
      <c r="C10" s="78" t="s">
        <v>17</v>
      </c>
      <c r="D10" s="30"/>
      <c r="E10" s="31"/>
    </row>
    <row r="11" spans="1:5" x14ac:dyDescent="0.2">
      <c r="A11" s="29" t="s">
        <v>18</v>
      </c>
      <c r="B11" s="30"/>
      <c r="C11" s="30" t="s">
        <v>1136</v>
      </c>
      <c r="D11" s="78"/>
      <c r="E11" s="31"/>
    </row>
    <row r="12" spans="1:5" x14ac:dyDescent="0.2">
      <c r="A12" s="29" t="s">
        <v>19</v>
      </c>
      <c r="B12" s="30"/>
      <c r="C12" s="30" t="s">
        <v>20</v>
      </c>
      <c r="D12" s="30"/>
      <c r="E12" s="31"/>
    </row>
    <row r="13" spans="1:5" x14ac:dyDescent="0.2">
      <c r="A13" s="26" t="s">
        <v>21</v>
      </c>
      <c r="B13" s="27"/>
      <c r="C13" s="27" t="s">
        <v>22</v>
      </c>
      <c r="D13" s="81"/>
      <c r="E13" s="28"/>
    </row>
    <row r="14" spans="1:5" x14ac:dyDescent="0.2">
      <c r="A14" s="16" t="s">
        <v>23</v>
      </c>
      <c r="B14" s="17"/>
      <c r="C14" s="17" t="s">
        <v>24</v>
      </c>
      <c r="D14" s="17"/>
      <c r="E14" s="18"/>
    </row>
    <row r="15" spans="1:5" x14ac:dyDescent="0.2">
      <c r="A15" s="24" t="s">
        <v>25</v>
      </c>
      <c r="B15" s="25" t="s">
        <v>26</v>
      </c>
      <c r="C15" s="22" t="s">
        <v>27</v>
      </c>
      <c r="D15" s="22"/>
      <c r="E15" s="23"/>
    </row>
    <row r="16" spans="1:5" x14ac:dyDescent="0.2">
      <c r="A16" s="13"/>
      <c r="B16" s="21">
        <v>1</v>
      </c>
      <c r="C16" s="14" t="s">
        <v>28</v>
      </c>
      <c r="D16" s="14"/>
      <c r="E16" s="15"/>
    </row>
    <row r="17" spans="1:5" x14ac:dyDescent="0.2">
      <c r="A17" s="113" t="s">
        <v>29</v>
      </c>
      <c r="B17" s="116" t="s">
        <v>26</v>
      </c>
      <c r="C17" s="22" t="s">
        <v>30</v>
      </c>
      <c r="D17" s="22"/>
      <c r="E17" s="23"/>
    </row>
    <row r="18" spans="1:5" x14ac:dyDescent="0.2">
      <c r="A18" s="19"/>
      <c r="B18" s="115">
        <v>1</v>
      </c>
      <c r="C18" s="114" t="s">
        <v>823</v>
      </c>
      <c r="D18" s="9"/>
      <c r="E18" s="20"/>
    </row>
    <row r="19" spans="1:5" x14ac:dyDescent="0.2">
      <c r="A19" s="19"/>
      <c r="B19" s="117">
        <v>2</v>
      </c>
      <c r="C19" s="114" t="s">
        <v>824</v>
      </c>
      <c r="D19" s="9"/>
      <c r="E19" s="20"/>
    </row>
    <row r="20" spans="1:5" x14ac:dyDescent="0.2">
      <c r="A20" s="13"/>
      <c r="B20" s="118">
        <v>3</v>
      </c>
      <c r="C20" s="71" t="s">
        <v>31</v>
      </c>
      <c r="D20" s="14"/>
      <c r="E20" s="15"/>
    </row>
    <row r="21" spans="1:5" x14ac:dyDescent="0.2">
      <c r="A21" s="79" t="s">
        <v>32</v>
      </c>
      <c r="B21" s="82" t="s">
        <v>33</v>
      </c>
      <c r="C21" s="83" t="s">
        <v>34</v>
      </c>
      <c r="D21" s="22"/>
      <c r="E21" s="23"/>
    </row>
    <row r="22" spans="1:5" x14ac:dyDescent="0.2">
      <c r="A22" s="19"/>
      <c r="B22" s="84" t="s">
        <v>35</v>
      </c>
      <c r="C22" s="36" t="s">
        <v>36</v>
      </c>
      <c r="D22" s="9"/>
      <c r="E22" s="20"/>
    </row>
    <row r="23" spans="1:5" x14ac:dyDescent="0.2">
      <c r="A23" s="13"/>
      <c r="B23" s="21" t="s">
        <v>26</v>
      </c>
      <c r="C23" s="71" t="s">
        <v>37</v>
      </c>
      <c r="D23" s="14"/>
      <c r="E23" s="15"/>
    </row>
    <row r="24" spans="1:5" x14ac:dyDescent="0.2">
      <c r="A24" s="19" t="s">
        <v>38</v>
      </c>
      <c r="B24" s="9"/>
      <c r="C24" s="36" t="s">
        <v>39</v>
      </c>
      <c r="D24" s="9"/>
      <c r="E24" s="20"/>
    </row>
    <row r="25" spans="1:5" x14ac:dyDescent="0.2">
      <c r="A25" s="16" t="s">
        <v>40</v>
      </c>
      <c r="B25" s="17"/>
      <c r="C25" s="17" t="s">
        <v>41</v>
      </c>
      <c r="D25" s="17"/>
      <c r="E25" s="18"/>
    </row>
    <row r="26" spans="1:5" x14ac:dyDescent="0.2">
      <c r="A26" s="16" t="s">
        <v>42</v>
      </c>
      <c r="B26" s="17"/>
      <c r="C26" s="73"/>
      <c r="D26" s="17"/>
      <c r="E26" s="18"/>
    </row>
    <row r="27" spans="1:5" x14ac:dyDescent="0.2">
      <c r="A27" s="13" t="s">
        <v>43</v>
      </c>
      <c r="B27" s="14"/>
      <c r="C27" s="71" t="s">
        <v>44</v>
      </c>
      <c r="D27" s="85"/>
      <c r="E27" s="15"/>
    </row>
    <row r="28" spans="1:5" x14ac:dyDescent="0.2">
      <c r="D28" s="86"/>
    </row>
    <row r="29" spans="1:5" x14ac:dyDescent="0.2">
      <c r="A29" s="8" t="s">
        <v>45</v>
      </c>
      <c r="B29" s="8" t="s">
        <v>46</v>
      </c>
    </row>
    <row r="30" spans="1:5" x14ac:dyDescent="0.2">
      <c r="A30" s="8" t="s">
        <v>47</v>
      </c>
      <c r="B30" s="7" t="s">
        <v>48</v>
      </c>
    </row>
    <row r="31" spans="1:5" x14ac:dyDescent="0.2">
      <c r="A31" s="8" t="s">
        <v>49</v>
      </c>
      <c r="B31" s="88" t="s">
        <v>1099</v>
      </c>
    </row>
    <row r="32" spans="1:5" x14ac:dyDescent="0.2">
      <c r="A32" s="112" t="s">
        <v>1066</v>
      </c>
    </row>
    <row r="33" spans="1:5" ht="15" x14ac:dyDescent="0.25">
      <c r="A33" s="123" t="s">
        <v>50</v>
      </c>
    </row>
    <row r="34" spans="1:5" x14ac:dyDescent="0.2">
      <c r="A34" s="80">
        <v>44291</v>
      </c>
      <c r="B34" s="7" t="s">
        <v>1204</v>
      </c>
    </row>
    <row r="35" spans="1:5" x14ac:dyDescent="0.2">
      <c r="A35" s="80">
        <v>44268</v>
      </c>
      <c r="B35" s="7" t="s">
        <v>1188</v>
      </c>
      <c r="E35" s="124" t="s">
        <v>864</v>
      </c>
    </row>
    <row r="36" spans="1:5" x14ac:dyDescent="0.2">
      <c r="A36" s="80">
        <v>44249</v>
      </c>
      <c r="B36" s="7" t="s">
        <v>1177</v>
      </c>
      <c r="E36" s="10"/>
    </row>
    <row r="37" spans="1:5" x14ac:dyDescent="0.2">
      <c r="A37" s="80">
        <v>44189</v>
      </c>
      <c r="B37" s="7" t="s">
        <v>1148</v>
      </c>
      <c r="E37" s="124"/>
    </row>
    <row r="38" spans="1:5" x14ac:dyDescent="0.2">
      <c r="A38" s="80">
        <v>44140</v>
      </c>
      <c r="B38" s="7" t="s">
        <v>1140</v>
      </c>
      <c r="E38" s="10"/>
    </row>
    <row r="39" spans="1:5" x14ac:dyDescent="0.2">
      <c r="A39" s="80">
        <v>44082</v>
      </c>
      <c r="B39" s="7" t="s">
        <v>1111</v>
      </c>
      <c r="E39" s="10"/>
    </row>
    <row r="40" spans="1:5" x14ac:dyDescent="0.2">
      <c r="A40" s="80">
        <v>44080</v>
      </c>
      <c r="B40" s="7" t="s">
        <v>1098</v>
      </c>
      <c r="E40" s="124"/>
    </row>
    <row r="41" spans="1:5" x14ac:dyDescent="0.2">
      <c r="A41" s="80">
        <v>44077</v>
      </c>
      <c r="B41" s="7" t="s">
        <v>1097</v>
      </c>
      <c r="E41" s="124"/>
    </row>
    <row r="42" spans="1:5" x14ac:dyDescent="0.2">
      <c r="A42" s="80">
        <v>44074</v>
      </c>
      <c r="B42" s="7" t="s">
        <v>1086</v>
      </c>
      <c r="E42" s="124"/>
    </row>
    <row r="43" spans="1:5" x14ac:dyDescent="0.2">
      <c r="A43" s="80">
        <v>44056</v>
      </c>
      <c r="B43" s="7" t="s">
        <v>1072</v>
      </c>
      <c r="E43" s="124"/>
    </row>
    <row r="44" spans="1:5" x14ac:dyDescent="0.2">
      <c r="A44" s="80">
        <v>44056</v>
      </c>
      <c r="B44" s="7" t="s">
        <v>1112</v>
      </c>
      <c r="E44" s="124"/>
    </row>
    <row r="45" spans="1:5" x14ac:dyDescent="0.2">
      <c r="A45" s="80">
        <v>43764</v>
      </c>
      <c r="B45" s="7" t="s">
        <v>1113</v>
      </c>
      <c r="E45" s="10"/>
    </row>
    <row r="46" spans="1:5" x14ac:dyDescent="0.2">
      <c r="A46" s="80">
        <v>43703</v>
      </c>
      <c r="B46" s="7" t="s">
        <v>1114</v>
      </c>
      <c r="E46" s="10"/>
    </row>
    <row r="47" spans="1:5" x14ac:dyDescent="0.2">
      <c r="A47" s="80">
        <v>43563</v>
      </c>
      <c r="B47" s="7" t="s">
        <v>1115</v>
      </c>
      <c r="E47" s="10"/>
    </row>
    <row r="48" spans="1:5" x14ac:dyDescent="0.2">
      <c r="A48" s="80">
        <v>43482</v>
      </c>
      <c r="B48" s="7" t="s">
        <v>1116</v>
      </c>
      <c r="E48" s="10"/>
    </row>
    <row r="49" spans="1:5" x14ac:dyDescent="0.2">
      <c r="A49" s="80">
        <v>43299</v>
      </c>
      <c r="B49" s="7" t="s">
        <v>1117</v>
      </c>
      <c r="E49" s="10"/>
    </row>
    <row r="50" spans="1:5" x14ac:dyDescent="0.2">
      <c r="A50" s="80">
        <v>43232</v>
      </c>
      <c r="B50" s="7" t="s">
        <v>1118</v>
      </c>
      <c r="E50" s="10"/>
    </row>
    <row r="51" spans="1:5" x14ac:dyDescent="0.2">
      <c r="A51" s="80">
        <v>43218</v>
      </c>
      <c r="B51" s="7" t="s">
        <v>1119</v>
      </c>
      <c r="E51" s="10"/>
    </row>
    <row r="52" spans="1:5" x14ac:dyDescent="0.2">
      <c r="A52" s="128">
        <v>43076</v>
      </c>
      <c r="B52" s="7" t="s">
        <v>1120</v>
      </c>
      <c r="E52" s="124"/>
    </row>
    <row r="53" spans="1:5" x14ac:dyDescent="0.2">
      <c r="A53" s="12">
        <v>42982</v>
      </c>
      <c r="B53" s="7" t="s">
        <v>1121</v>
      </c>
      <c r="D53" s="124"/>
    </row>
    <row r="54" spans="1:5" x14ac:dyDescent="0.2">
      <c r="A54" s="12">
        <v>42935</v>
      </c>
      <c r="B54" s="7" t="s">
        <v>1122</v>
      </c>
      <c r="D54" s="10"/>
    </row>
    <row r="55" spans="1:5" x14ac:dyDescent="0.2">
      <c r="A55" s="12">
        <v>42678</v>
      </c>
      <c r="B55" s="7" t="s">
        <v>860</v>
      </c>
    </row>
    <row r="56" spans="1:5" x14ac:dyDescent="0.2">
      <c r="A56" s="12">
        <v>42487</v>
      </c>
      <c r="B56" s="7" t="s">
        <v>1123</v>
      </c>
    </row>
    <row r="57" spans="1:5" x14ac:dyDescent="0.2">
      <c r="A57" s="12">
        <v>42249</v>
      </c>
      <c r="B57" s="7" t="s">
        <v>1124</v>
      </c>
    </row>
    <row r="58" spans="1:5" x14ac:dyDescent="0.2">
      <c r="A58" s="12">
        <v>42107</v>
      </c>
      <c r="B58" s="7" t="s">
        <v>1125</v>
      </c>
    </row>
    <row r="59" spans="1:5" x14ac:dyDescent="0.2">
      <c r="A59" s="12">
        <v>41939</v>
      </c>
      <c r="B59" s="7" t="s">
        <v>1126</v>
      </c>
    </row>
    <row r="60" spans="1:5" x14ac:dyDescent="0.2">
      <c r="A60" s="12">
        <v>41900</v>
      </c>
      <c r="B60" s="7" t="s">
        <v>1127</v>
      </c>
    </row>
    <row r="61" spans="1:5" x14ac:dyDescent="0.2">
      <c r="A61" s="12">
        <v>41884</v>
      </c>
      <c r="B61" s="7" t="s">
        <v>1128</v>
      </c>
    </row>
    <row r="62" spans="1:5" x14ac:dyDescent="0.2">
      <c r="A62" s="12">
        <v>41773</v>
      </c>
      <c r="B62" s="7" t="s">
        <v>1129</v>
      </c>
    </row>
    <row r="63" spans="1:5" x14ac:dyDescent="0.2">
      <c r="A63" s="12">
        <v>41477</v>
      </c>
      <c r="B63" s="8" t="s">
        <v>1130</v>
      </c>
    </row>
    <row r="64" spans="1:5" x14ac:dyDescent="0.2">
      <c r="A64" s="12">
        <v>41232</v>
      </c>
      <c r="B64" s="8" t="s">
        <v>1131</v>
      </c>
    </row>
    <row r="65" spans="1:2" x14ac:dyDescent="0.2">
      <c r="A65" s="12">
        <v>41051</v>
      </c>
      <c r="B65" s="8" t="s">
        <v>1132</v>
      </c>
    </row>
    <row r="66" spans="1:2" x14ac:dyDescent="0.2">
      <c r="A66" s="12">
        <v>41037</v>
      </c>
      <c r="B66" s="8" t="s">
        <v>822</v>
      </c>
    </row>
    <row r="67" spans="1:2" x14ac:dyDescent="0.2">
      <c r="A67" s="12">
        <v>40694</v>
      </c>
      <c r="B67" s="8" t="s">
        <v>1133</v>
      </c>
    </row>
    <row r="68" spans="1:2" x14ac:dyDescent="0.2">
      <c r="A68" s="12">
        <v>40265</v>
      </c>
      <c r="B68" s="8" t="s">
        <v>1134</v>
      </c>
    </row>
    <row r="69" spans="1:2" x14ac:dyDescent="0.2">
      <c r="A69" s="12">
        <v>39839</v>
      </c>
      <c r="B69" s="87" t="s">
        <v>1135</v>
      </c>
    </row>
    <row r="70" spans="1:2" x14ac:dyDescent="0.2">
      <c r="A70" s="12">
        <v>39598</v>
      </c>
      <c r="B70" s="8" t="s">
        <v>56</v>
      </c>
    </row>
    <row r="71" spans="1:2" x14ac:dyDescent="0.2">
      <c r="A71" s="12">
        <v>39510</v>
      </c>
      <c r="B71" s="87" t="s">
        <v>55</v>
      </c>
    </row>
    <row r="72" spans="1:2" x14ac:dyDescent="0.2">
      <c r="A72" s="12">
        <v>39400</v>
      </c>
      <c r="B72" s="5" t="s">
        <v>52</v>
      </c>
    </row>
    <row r="73" spans="1:2" x14ac:dyDescent="0.2">
      <c r="A73" s="12">
        <v>39391</v>
      </c>
      <c r="B73" s="8" t="s">
        <v>54</v>
      </c>
    </row>
    <row r="74" spans="1:2" x14ac:dyDescent="0.2">
      <c r="A74" s="12">
        <v>39301</v>
      </c>
      <c r="B74" s="8" t="s">
        <v>53</v>
      </c>
    </row>
    <row r="75" spans="1:2" x14ac:dyDescent="0.2">
      <c r="A75" s="12">
        <v>39113</v>
      </c>
      <c r="B75" s="5" t="s">
        <v>52</v>
      </c>
    </row>
    <row r="76" spans="1:2" x14ac:dyDescent="0.2">
      <c r="A76" s="80">
        <v>39107</v>
      </c>
      <c r="B76" s="86" t="s">
        <v>51</v>
      </c>
    </row>
  </sheetData>
  <sortState xmlns:xlrd2="http://schemas.microsoft.com/office/spreadsheetml/2017/richdata2" ref="A52:G73">
    <sortCondition descending="1" ref="A52:A73"/>
  </sortState>
  <phoneticPr fontId="29"/>
  <hyperlinks>
    <hyperlink ref="B31" r:id="rId1" xr:uid="{9EDAD3B3-59E8-42BA-AC20-E03B3E158D13}"/>
  </hyperlinks>
  <pageMargins left="0.69791666666666663" right="0.69791666666666663" top="0.75" bottom="0.75" header="0.29791666666666666" footer="0.29791666666666666"/>
  <pageSetup paperSize="9" firstPageNumber="4294963191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2"/>
  <sheetViews>
    <sheetView tabSelected="1" zoomScaleNormal="100" workbookViewId="0">
      <pane xSplit="1" ySplit="1" topLeftCell="D202" activePane="bottomRight" state="frozen"/>
      <selection pane="topRight" activeCell="B1" sqref="B1"/>
      <selection pane="bottomLeft" activeCell="A2" sqref="A2"/>
      <selection pane="bottomRight" activeCell="W242" sqref="W242"/>
    </sheetView>
  </sheetViews>
  <sheetFormatPr defaultColWidth="9" defaultRowHeight="12.75" x14ac:dyDescent="0.2"/>
  <cols>
    <col min="1" max="1" width="12.75" style="39" customWidth="1"/>
    <col min="2" max="2" width="6.375" style="39" customWidth="1"/>
    <col min="3" max="3" width="7.125" style="39" customWidth="1"/>
    <col min="4" max="4" width="3.75" style="39" customWidth="1"/>
    <col min="5" max="8" width="3.625" style="39" customWidth="1"/>
    <col min="9" max="9" width="5.125" style="39" customWidth="1"/>
    <col min="10" max="10" width="4.5" style="39" customWidth="1"/>
    <col min="11" max="12" width="5.375" style="39" customWidth="1"/>
    <col min="13" max="13" width="4.875" style="39" customWidth="1"/>
    <col min="14" max="14" width="6.875" style="39" customWidth="1"/>
    <col min="15" max="15" width="7" style="39" customWidth="1"/>
    <col min="16" max="16" width="9" style="39"/>
    <col min="17" max="17" width="6.5" style="4" customWidth="1"/>
    <col min="18" max="19" width="9.5" style="39" customWidth="1"/>
    <col min="20" max="20" width="9.125" style="39" customWidth="1"/>
    <col min="21" max="21" width="14.625" style="39" customWidth="1"/>
    <col min="22" max="22" width="12.5" style="39" customWidth="1"/>
    <col min="23" max="23" width="10.5" style="39" bestFit="1" customWidth="1"/>
    <col min="24" max="24" width="15.625" style="39" customWidth="1"/>
    <col min="25" max="16384" width="9" style="39"/>
  </cols>
  <sheetData>
    <row r="1" spans="1:27" x14ac:dyDescent="0.2">
      <c r="A1" s="39" t="s">
        <v>1</v>
      </c>
      <c r="B1" s="39" t="s">
        <v>3</v>
      </c>
      <c r="C1" s="39" t="s">
        <v>5</v>
      </c>
      <c r="D1" s="39" t="s">
        <v>6</v>
      </c>
      <c r="E1" s="39" t="s">
        <v>8</v>
      </c>
      <c r="F1" s="39" t="s">
        <v>10</v>
      </c>
      <c r="G1" s="39" t="s">
        <v>12</v>
      </c>
      <c r="H1" s="39" t="s">
        <v>14</v>
      </c>
      <c r="I1" s="39" t="s">
        <v>16</v>
      </c>
      <c r="J1" s="39" t="s">
        <v>18</v>
      </c>
      <c r="K1" s="39" t="s">
        <v>19</v>
      </c>
      <c r="L1" s="39" t="s">
        <v>21</v>
      </c>
      <c r="M1" s="39" t="s">
        <v>23</v>
      </c>
      <c r="N1" s="39" t="s">
        <v>25</v>
      </c>
      <c r="O1" s="39" t="s">
        <v>29</v>
      </c>
      <c r="P1" s="4" t="s">
        <v>32</v>
      </c>
      <c r="Q1" s="4" t="s">
        <v>38</v>
      </c>
      <c r="R1" s="39" t="s">
        <v>40</v>
      </c>
      <c r="S1" s="39" t="s">
        <v>40</v>
      </c>
      <c r="T1" s="39" t="s">
        <v>57</v>
      </c>
      <c r="U1" s="39" t="s">
        <v>42</v>
      </c>
      <c r="V1" s="39" t="s">
        <v>43</v>
      </c>
      <c r="W1" s="39" t="s">
        <v>995</v>
      </c>
      <c r="X1" s="100" t="s">
        <v>58</v>
      </c>
    </row>
    <row r="2" spans="1:27" x14ac:dyDescent="0.2">
      <c r="A2" s="40" t="s">
        <v>59</v>
      </c>
      <c r="B2" s="40">
        <v>2</v>
      </c>
      <c r="D2" s="39">
        <v>1</v>
      </c>
      <c r="E2" s="39">
        <v>1</v>
      </c>
      <c r="N2" s="39">
        <v>1</v>
      </c>
      <c r="O2" s="144"/>
      <c r="P2" s="4" t="s">
        <v>35</v>
      </c>
      <c r="Q2" s="89">
        <v>1937</v>
      </c>
      <c r="R2" s="39" t="s">
        <v>60</v>
      </c>
      <c r="S2" s="39" t="s">
        <v>61</v>
      </c>
      <c r="U2" s="92" t="s">
        <v>794</v>
      </c>
      <c r="V2" s="92"/>
      <c r="W2" s="92"/>
      <c r="X2" s="88" t="s">
        <v>1084</v>
      </c>
      <c r="Y2" s="88" t="s">
        <v>1085</v>
      </c>
      <c r="Z2" s="88" t="s">
        <v>792</v>
      </c>
      <c r="AA2" s="88" t="s">
        <v>793</v>
      </c>
    </row>
    <row r="3" spans="1:27" x14ac:dyDescent="0.2">
      <c r="A3" s="40" t="s">
        <v>18</v>
      </c>
      <c r="B3" s="40">
        <v>2</v>
      </c>
      <c r="E3" s="39">
        <v>1</v>
      </c>
      <c r="F3" s="39">
        <v>1</v>
      </c>
      <c r="J3" s="39">
        <v>1</v>
      </c>
      <c r="N3" s="39">
        <v>1</v>
      </c>
      <c r="O3" s="144"/>
      <c r="P3" s="4" t="s">
        <v>35</v>
      </c>
      <c r="Q3" s="89">
        <v>1940</v>
      </c>
      <c r="R3" s="39" t="s">
        <v>62</v>
      </c>
      <c r="U3" s="92" t="s">
        <v>794</v>
      </c>
      <c r="V3" s="105"/>
      <c r="W3" s="105"/>
      <c r="X3" s="91" t="s">
        <v>792</v>
      </c>
      <c r="Y3" s="91" t="s">
        <v>793</v>
      </c>
    </row>
    <row r="4" spans="1:27" x14ac:dyDescent="0.2">
      <c r="A4" s="40" t="s">
        <v>63</v>
      </c>
      <c r="B4" s="40">
        <v>2</v>
      </c>
      <c r="C4" s="39">
        <v>1</v>
      </c>
      <c r="D4" s="39">
        <v>1</v>
      </c>
      <c r="E4" s="39">
        <v>1</v>
      </c>
      <c r="N4" s="39">
        <v>1</v>
      </c>
      <c r="O4" s="144"/>
      <c r="P4" s="4" t="s">
        <v>35</v>
      </c>
      <c r="Q4" s="89">
        <v>1941</v>
      </c>
      <c r="R4" s="39" t="s">
        <v>64</v>
      </c>
      <c r="U4" s="92" t="s">
        <v>795</v>
      </c>
      <c r="V4" s="92"/>
      <c r="W4" s="92"/>
      <c r="X4" s="88" t="s">
        <v>65</v>
      </c>
    </row>
    <row r="5" spans="1:27" x14ac:dyDescent="0.2">
      <c r="A5" s="40" t="s">
        <v>19</v>
      </c>
      <c r="B5" s="40">
        <v>2</v>
      </c>
      <c r="D5" s="39">
        <v>1</v>
      </c>
      <c r="G5" s="39">
        <v>1</v>
      </c>
      <c r="K5" s="39">
        <v>1</v>
      </c>
      <c r="N5" s="39">
        <v>1</v>
      </c>
      <c r="O5" s="144"/>
      <c r="Q5" s="41">
        <v>1963</v>
      </c>
      <c r="R5" s="39" t="s">
        <v>66</v>
      </c>
      <c r="U5" s="92" t="s">
        <v>810</v>
      </c>
      <c r="V5" s="92"/>
      <c r="W5" s="92"/>
      <c r="X5" s="88" t="s">
        <v>811</v>
      </c>
    </row>
    <row r="6" spans="1:27" x14ac:dyDescent="0.2">
      <c r="A6" s="42" t="s">
        <v>67</v>
      </c>
      <c r="B6" s="42">
        <v>3</v>
      </c>
      <c r="D6" s="39">
        <v>2</v>
      </c>
      <c r="G6" s="39">
        <v>1</v>
      </c>
      <c r="K6" s="39">
        <v>1</v>
      </c>
      <c r="O6" s="144"/>
      <c r="Q6" s="41">
        <v>1969</v>
      </c>
      <c r="R6" s="39" t="s">
        <v>68</v>
      </c>
      <c r="U6" s="92" t="s">
        <v>815</v>
      </c>
      <c r="V6" s="92" t="s">
        <v>813</v>
      </c>
      <c r="W6" s="92"/>
      <c r="X6" s="88" t="s">
        <v>812</v>
      </c>
    </row>
    <row r="7" spans="1:27" x14ac:dyDescent="0.2">
      <c r="A7" s="43" t="s">
        <v>69</v>
      </c>
      <c r="B7" s="43">
        <v>4</v>
      </c>
      <c r="D7" s="39">
        <v>3</v>
      </c>
      <c r="F7" s="39">
        <v>1</v>
      </c>
      <c r="O7" s="144"/>
      <c r="Q7" s="41">
        <v>1969</v>
      </c>
      <c r="R7" s="39" t="s">
        <v>70</v>
      </c>
      <c r="U7" s="92" t="s">
        <v>815</v>
      </c>
      <c r="V7" s="92"/>
      <c r="W7" s="92"/>
      <c r="X7" s="88" t="s">
        <v>814</v>
      </c>
    </row>
    <row r="8" spans="1:27" x14ac:dyDescent="0.2">
      <c r="A8" s="40" t="s">
        <v>1027</v>
      </c>
      <c r="B8" s="40">
        <v>2</v>
      </c>
      <c r="D8" s="39">
        <v>2</v>
      </c>
      <c r="N8" s="39">
        <v>1</v>
      </c>
      <c r="O8" s="144"/>
      <c r="P8" s="4" t="s">
        <v>35</v>
      </c>
      <c r="Q8" s="44">
        <v>1970</v>
      </c>
      <c r="R8" s="39" t="s">
        <v>1024</v>
      </c>
      <c r="S8" s="39" t="s">
        <v>107</v>
      </c>
      <c r="T8" s="39" t="s">
        <v>1025</v>
      </c>
      <c r="U8" s="92" t="s">
        <v>1026</v>
      </c>
      <c r="V8" s="92" t="s">
        <v>1023</v>
      </c>
      <c r="W8" s="101">
        <v>1.3E+20</v>
      </c>
      <c r="X8" s="88" t="s">
        <v>1091</v>
      </c>
      <c r="Y8" s="88" t="s">
        <v>869</v>
      </c>
    </row>
    <row r="9" spans="1:27" x14ac:dyDescent="0.2">
      <c r="A9" s="40" t="s">
        <v>108</v>
      </c>
      <c r="B9" s="40">
        <v>2</v>
      </c>
      <c r="E9" s="39">
        <v>1</v>
      </c>
      <c r="G9" s="39">
        <v>1</v>
      </c>
      <c r="N9" s="39">
        <v>1</v>
      </c>
      <c r="O9" s="144"/>
      <c r="Q9" s="44">
        <v>1970</v>
      </c>
      <c r="R9" s="92" t="s">
        <v>1089</v>
      </c>
      <c r="S9" s="92" t="s">
        <v>1090</v>
      </c>
      <c r="U9" s="92" t="s">
        <v>137</v>
      </c>
      <c r="V9" s="92" t="s">
        <v>1087</v>
      </c>
      <c r="X9" s="88" t="s">
        <v>1088</v>
      </c>
      <c r="Y9" s="91" t="s">
        <v>804</v>
      </c>
      <c r="Z9" s="91" t="s">
        <v>805</v>
      </c>
    </row>
    <row r="10" spans="1:27" x14ac:dyDescent="0.2">
      <c r="A10" s="43" t="s">
        <v>71</v>
      </c>
      <c r="B10" s="43">
        <v>4</v>
      </c>
      <c r="D10" s="39">
        <v>2</v>
      </c>
      <c r="E10" s="39">
        <v>1</v>
      </c>
      <c r="G10" s="39">
        <v>1</v>
      </c>
      <c r="O10" s="144"/>
      <c r="Q10" s="44">
        <v>1970</v>
      </c>
      <c r="R10" s="39" t="s">
        <v>72</v>
      </c>
      <c r="T10" s="39" t="s">
        <v>73</v>
      </c>
      <c r="U10" s="92"/>
      <c r="V10" s="92"/>
      <c r="X10" s="88" t="s">
        <v>816</v>
      </c>
    </row>
    <row r="11" spans="1:27" x14ac:dyDescent="0.2">
      <c r="A11" s="40" t="s">
        <v>74</v>
      </c>
      <c r="B11" s="40">
        <v>2</v>
      </c>
      <c r="G11" s="39">
        <v>1</v>
      </c>
      <c r="I11" s="39">
        <v>1</v>
      </c>
      <c r="N11" s="39">
        <v>1</v>
      </c>
      <c r="O11" s="144"/>
      <c r="Q11" s="44">
        <v>1971</v>
      </c>
      <c r="R11" s="39" t="s">
        <v>75</v>
      </c>
      <c r="U11" s="92" t="s">
        <v>137</v>
      </c>
      <c r="V11" s="92" t="s">
        <v>76</v>
      </c>
      <c r="W11" s="92"/>
      <c r="X11" s="88" t="s">
        <v>741</v>
      </c>
    </row>
    <row r="12" spans="1:27" x14ac:dyDescent="0.2">
      <c r="A12" s="40" t="s">
        <v>206</v>
      </c>
      <c r="B12" s="40">
        <v>2</v>
      </c>
      <c r="E12" s="39">
        <v>1</v>
      </c>
      <c r="H12" s="39">
        <v>1</v>
      </c>
      <c r="N12" s="39">
        <v>1</v>
      </c>
      <c r="O12" s="144"/>
      <c r="Q12" s="44">
        <v>1971</v>
      </c>
      <c r="R12" s="39" t="s">
        <v>1093</v>
      </c>
      <c r="S12" s="39" t="s">
        <v>698</v>
      </c>
      <c r="U12" s="39" t="s">
        <v>137</v>
      </c>
      <c r="V12" s="39" t="s">
        <v>1094</v>
      </c>
      <c r="W12" s="103">
        <v>100000000000000</v>
      </c>
      <c r="X12" s="88" t="s">
        <v>1092</v>
      </c>
      <c r="Y12" s="88" t="s">
        <v>942</v>
      </c>
    </row>
    <row r="13" spans="1:27" x14ac:dyDescent="0.2">
      <c r="A13" s="42" t="s">
        <v>77</v>
      </c>
      <c r="B13" s="42">
        <v>3</v>
      </c>
      <c r="D13" s="39">
        <v>1</v>
      </c>
      <c r="E13" s="39">
        <v>1</v>
      </c>
      <c r="F13" s="39">
        <v>1</v>
      </c>
      <c r="J13" s="39">
        <v>1</v>
      </c>
      <c r="N13" s="39">
        <v>1</v>
      </c>
      <c r="O13" s="144"/>
      <c r="Q13" s="44">
        <v>1971</v>
      </c>
      <c r="R13" s="39" t="s">
        <v>78</v>
      </c>
      <c r="U13" s="92" t="s">
        <v>137</v>
      </c>
      <c r="V13" s="92" t="s">
        <v>79</v>
      </c>
      <c r="W13" s="92"/>
      <c r="X13" s="88" t="s">
        <v>742</v>
      </c>
    </row>
    <row r="14" spans="1:27" x14ac:dyDescent="0.2">
      <c r="A14" s="42" t="s">
        <v>80</v>
      </c>
      <c r="B14" s="42">
        <v>3</v>
      </c>
      <c r="E14" s="39">
        <v>1</v>
      </c>
      <c r="G14" s="39">
        <v>1</v>
      </c>
      <c r="H14" s="39">
        <v>1</v>
      </c>
      <c r="N14" s="39">
        <v>1</v>
      </c>
      <c r="O14" s="144"/>
      <c r="Q14" s="44">
        <v>1971</v>
      </c>
      <c r="R14" s="39" t="s">
        <v>81</v>
      </c>
      <c r="T14" s="39" t="s">
        <v>82</v>
      </c>
      <c r="U14" s="39" t="s">
        <v>137</v>
      </c>
      <c r="V14" s="39" t="s">
        <v>744</v>
      </c>
      <c r="W14" s="103">
        <v>3000000000000000</v>
      </c>
      <c r="X14" s="88" t="s">
        <v>743</v>
      </c>
    </row>
    <row r="15" spans="1:27" x14ac:dyDescent="0.2">
      <c r="A15" s="45" t="s">
        <v>83</v>
      </c>
      <c r="B15" s="45">
        <v>5</v>
      </c>
      <c r="D15" s="39">
        <v>1</v>
      </c>
      <c r="E15" s="39">
        <v>3</v>
      </c>
      <c r="F15" s="39">
        <v>1</v>
      </c>
      <c r="J15" s="39">
        <v>1</v>
      </c>
      <c r="N15" s="39">
        <v>1</v>
      </c>
      <c r="O15" s="144"/>
      <c r="Q15" s="44">
        <v>1971</v>
      </c>
      <c r="R15" s="39" t="s">
        <v>84</v>
      </c>
      <c r="T15" s="39" t="s">
        <v>85</v>
      </c>
      <c r="U15" s="39" t="s">
        <v>796</v>
      </c>
      <c r="V15" s="39" t="s">
        <v>76</v>
      </c>
      <c r="X15" s="88" t="s">
        <v>904</v>
      </c>
    </row>
    <row r="16" spans="1:27" x14ac:dyDescent="0.2">
      <c r="A16" s="45" t="s">
        <v>86</v>
      </c>
      <c r="B16" s="45">
        <v>5</v>
      </c>
      <c r="D16" s="39">
        <v>2</v>
      </c>
      <c r="E16" s="39">
        <v>1</v>
      </c>
      <c r="G16" s="39">
        <v>2</v>
      </c>
      <c r="K16" s="39">
        <v>1</v>
      </c>
      <c r="O16" s="144"/>
      <c r="Q16" s="44">
        <v>1971</v>
      </c>
      <c r="R16" s="39" t="s">
        <v>87</v>
      </c>
      <c r="T16" s="4" t="s">
        <v>88</v>
      </c>
      <c r="U16" s="39" t="s">
        <v>796</v>
      </c>
      <c r="V16" s="39" t="s">
        <v>76</v>
      </c>
      <c r="X16" s="88" t="s">
        <v>905</v>
      </c>
    </row>
    <row r="17" spans="1:25" x14ac:dyDescent="0.2">
      <c r="A17" s="46" t="s">
        <v>89</v>
      </c>
      <c r="B17" s="46">
        <v>6</v>
      </c>
      <c r="D17" s="39">
        <v>3</v>
      </c>
      <c r="E17" s="39">
        <v>1</v>
      </c>
      <c r="F17" s="39">
        <v>1</v>
      </c>
      <c r="G17" s="39">
        <v>1</v>
      </c>
      <c r="J17" s="39">
        <v>1</v>
      </c>
      <c r="O17" s="144"/>
      <c r="Q17" s="44">
        <v>1971</v>
      </c>
      <c r="R17" s="39" t="s">
        <v>90</v>
      </c>
      <c r="T17" s="39" t="s">
        <v>91</v>
      </c>
      <c r="U17" s="39" t="s">
        <v>796</v>
      </c>
      <c r="V17" s="39" t="s">
        <v>667</v>
      </c>
      <c r="X17" s="88" t="s">
        <v>906</v>
      </c>
    </row>
    <row r="18" spans="1:25" x14ac:dyDescent="0.2">
      <c r="A18" s="42" t="s">
        <v>96</v>
      </c>
      <c r="B18" s="42">
        <v>3</v>
      </c>
      <c r="D18" s="39">
        <v>1</v>
      </c>
      <c r="E18" s="39">
        <v>1</v>
      </c>
      <c r="F18" s="39">
        <v>1</v>
      </c>
      <c r="J18" s="39">
        <v>1</v>
      </c>
      <c r="N18" s="39">
        <v>1</v>
      </c>
      <c r="O18" s="144"/>
      <c r="Q18" s="44">
        <v>1972</v>
      </c>
      <c r="R18" s="39" t="s">
        <v>97</v>
      </c>
      <c r="S18" s="39" t="s">
        <v>98</v>
      </c>
      <c r="U18" s="39" t="s">
        <v>137</v>
      </c>
      <c r="V18" s="39" t="s">
        <v>100</v>
      </c>
      <c r="X18" s="88" t="s">
        <v>907</v>
      </c>
    </row>
    <row r="19" spans="1:25" x14ac:dyDescent="0.2">
      <c r="A19" s="42" t="s">
        <v>94</v>
      </c>
      <c r="B19" s="42">
        <v>3</v>
      </c>
      <c r="D19" s="39">
        <v>2</v>
      </c>
      <c r="H19" s="39">
        <v>1</v>
      </c>
      <c r="O19" s="144"/>
      <c r="Q19" s="44">
        <v>1972</v>
      </c>
      <c r="R19" s="39" t="s">
        <v>95</v>
      </c>
      <c r="U19" s="39" t="s">
        <v>137</v>
      </c>
      <c r="V19" s="39" t="s">
        <v>669</v>
      </c>
      <c r="W19" s="103">
        <v>500000000000000</v>
      </c>
      <c r="X19" s="88" t="s">
        <v>908</v>
      </c>
    </row>
    <row r="20" spans="1:25" x14ac:dyDescent="0.2">
      <c r="A20" s="43" t="s">
        <v>101</v>
      </c>
      <c r="B20" s="43">
        <v>4</v>
      </c>
      <c r="D20" s="39">
        <v>1</v>
      </c>
      <c r="E20" s="39">
        <v>1</v>
      </c>
      <c r="F20" s="39">
        <v>1</v>
      </c>
      <c r="G20" s="39">
        <v>1</v>
      </c>
      <c r="J20" s="39">
        <v>1</v>
      </c>
      <c r="O20" s="144"/>
      <c r="Q20" s="44">
        <v>1972</v>
      </c>
      <c r="R20" s="39" t="s">
        <v>102</v>
      </c>
      <c r="T20" s="39" t="s">
        <v>670</v>
      </c>
      <c r="U20" s="39" t="s">
        <v>137</v>
      </c>
      <c r="V20" s="39" t="s">
        <v>76</v>
      </c>
      <c r="W20" s="103">
        <v>640000000000000</v>
      </c>
      <c r="X20" s="88" t="s">
        <v>923</v>
      </c>
    </row>
    <row r="21" spans="1:25" x14ac:dyDescent="0.2">
      <c r="A21" s="46" t="s">
        <v>103</v>
      </c>
      <c r="B21" s="46">
        <v>6</v>
      </c>
      <c r="D21" s="39">
        <v>4</v>
      </c>
      <c r="E21" s="39">
        <v>1</v>
      </c>
      <c r="G21" s="39">
        <v>1</v>
      </c>
      <c r="K21" s="39">
        <v>1</v>
      </c>
      <c r="L21" s="39">
        <v>1</v>
      </c>
      <c r="O21" s="144"/>
      <c r="Q21" s="44">
        <v>1972</v>
      </c>
      <c r="R21" s="39" t="s">
        <v>671</v>
      </c>
      <c r="S21" s="39" t="s">
        <v>104</v>
      </c>
      <c r="T21" s="39" t="s">
        <v>105</v>
      </c>
      <c r="U21" s="39" t="s">
        <v>137</v>
      </c>
      <c r="V21" s="39" t="s">
        <v>106</v>
      </c>
      <c r="W21" s="103">
        <v>2E+16</v>
      </c>
      <c r="X21" s="88" t="s">
        <v>909</v>
      </c>
    </row>
    <row r="22" spans="1:25" x14ac:dyDescent="0.2">
      <c r="A22" s="40" t="s">
        <v>109</v>
      </c>
      <c r="B22" s="40">
        <v>2</v>
      </c>
      <c r="G22" s="39">
        <v>1</v>
      </c>
      <c r="H22" s="39">
        <v>1</v>
      </c>
      <c r="N22" s="39">
        <v>1</v>
      </c>
      <c r="O22" s="144"/>
      <c r="Q22" s="44">
        <v>1973</v>
      </c>
      <c r="R22" s="39" t="s">
        <v>110</v>
      </c>
      <c r="U22" s="92" t="s">
        <v>677</v>
      </c>
      <c r="V22" s="39" t="s">
        <v>111</v>
      </c>
      <c r="W22" s="103">
        <v>1000000000000000</v>
      </c>
      <c r="X22" s="88" t="s">
        <v>910</v>
      </c>
    </row>
    <row r="23" spans="1:25" x14ac:dyDescent="0.2">
      <c r="A23" s="45" t="s">
        <v>112</v>
      </c>
      <c r="B23" s="45">
        <v>5</v>
      </c>
      <c r="D23" s="39">
        <v>3</v>
      </c>
      <c r="E23" s="39">
        <v>1</v>
      </c>
      <c r="F23" s="39">
        <v>1</v>
      </c>
      <c r="J23" s="39">
        <v>1</v>
      </c>
      <c r="O23" s="144"/>
      <c r="Q23" s="44">
        <v>1973</v>
      </c>
      <c r="R23" s="39" t="s">
        <v>113</v>
      </c>
      <c r="T23" s="39" t="s">
        <v>114</v>
      </c>
      <c r="U23" s="39" t="s">
        <v>672</v>
      </c>
      <c r="V23" s="39" t="s">
        <v>76</v>
      </c>
      <c r="X23" s="88" t="s">
        <v>924</v>
      </c>
    </row>
    <row r="24" spans="1:25" x14ac:dyDescent="0.2">
      <c r="A24" s="42" t="s">
        <v>115</v>
      </c>
      <c r="B24" s="42">
        <v>3</v>
      </c>
      <c r="C24" s="39">
        <v>1</v>
      </c>
      <c r="D24" s="39">
        <v>1</v>
      </c>
      <c r="E24" s="39">
        <v>1</v>
      </c>
      <c r="G24" s="39">
        <v>1</v>
      </c>
      <c r="N24" s="39">
        <v>1</v>
      </c>
      <c r="O24" s="144"/>
      <c r="Q24" s="44">
        <v>1974</v>
      </c>
      <c r="R24" s="39" t="s">
        <v>116</v>
      </c>
      <c r="S24" s="39" t="s">
        <v>117</v>
      </c>
      <c r="X24" s="88" t="s">
        <v>911</v>
      </c>
    </row>
    <row r="25" spans="1:25" x14ac:dyDescent="0.2">
      <c r="A25" s="47" t="s">
        <v>968</v>
      </c>
      <c r="B25" s="47">
        <v>7</v>
      </c>
      <c r="D25" s="39">
        <v>4</v>
      </c>
      <c r="E25" s="39">
        <v>2</v>
      </c>
      <c r="G25" s="39">
        <v>1</v>
      </c>
      <c r="L25" s="39">
        <v>1</v>
      </c>
      <c r="O25" s="144"/>
      <c r="Q25" s="44">
        <v>1974</v>
      </c>
      <c r="R25" s="39" t="s">
        <v>118</v>
      </c>
      <c r="T25" s="39" t="s">
        <v>119</v>
      </c>
      <c r="U25" s="39" t="s">
        <v>682</v>
      </c>
      <c r="V25" s="39" t="s">
        <v>106</v>
      </c>
      <c r="X25" s="88" t="s">
        <v>925</v>
      </c>
    </row>
    <row r="26" spans="1:25" x14ac:dyDescent="0.2">
      <c r="A26" s="47" t="s">
        <v>120</v>
      </c>
      <c r="B26" s="47">
        <v>7</v>
      </c>
      <c r="D26" s="39">
        <v>5</v>
      </c>
      <c r="E26" s="39">
        <v>1</v>
      </c>
      <c r="F26" s="39">
        <v>1</v>
      </c>
      <c r="J26" s="39">
        <v>1</v>
      </c>
      <c r="L26" s="39">
        <v>1</v>
      </c>
      <c r="O26" s="144"/>
      <c r="Q26" s="44">
        <v>1974</v>
      </c>
      <c r="R26" s="39" t="s">
        <v>121</v>
      </c>
      <c r="S26" s="39" t="s">
        <v>122</v>
      </c>
      <c r="T26" s="4" t="s">
        <v>123</v>
      </c>
      <c r="U26" s="39" t="s">
        <v>849</v>
      </c>
      <c r="V26" s="39" t="s">
        <v>673</v>
      </c>
      <c r="W26" s="103">
        <v>4000000000000000</v>
      </c>
      <c r="X26" s="88" t="s">
        <v>912</v>
      </c>
    </row>
    <row r="27" spans="1:25" x14ac:dyDescent="0.2">
      <c r="A27" s="48" t="s">
        <v>124</v>
      </c>
      <c r="B27" s="48">
        <v>9</v>
      </c>
      <c r="D27" s="39">
        <v>6</v>
      </c>
      <c r="E27" s="39">
        <v>2</v>
      </c>
      <c r="G27" s="39">
        <v>1</v>
      </c>
      <c r="L27" s="39">
        <v>2</v>
      </c>
      <c r="O27" s="144"/>
      <c r="Q27" s="44">
        <v>1974</v>
      </c>
      <c r="R27" s="39" t="s">
        <v>125</v>
      </c>
      <c r="T27" s="39" t="s">
        <v>126</v>
      </c>
      <c r="U27" s="39" t="s">
        <v>137</v>
      </c>
      <c r="V27" s="39" t="s">
        <v>674</v>
      </c>
      <c r="W27" s="103">
        <v>1800000000000000</v>
      </c>
      <c r="X27" s="88" t="s">
        <v>913</v>
      </c>
    </row>
    <row r="28" spans="1:25" x14ac:dyDescent="0.2">
      <c r="A28" s="40" t="s">
        <v>132</v>
      </c>
      <c r="B28" s="40">
        <v>2</v>
      </c>
      <c r="H28" s="39">
        <v>1</v>
      </c>
      <c r="I28" s="39">
        <v>1</v>
      </c>
      <c r="N28" s="39">
        <v>1</v>
      </c>
      <c r="O28" s="144"/>
      <c r="Q28" s="44">
        <v>1975</v>
      </c>
      <c r="R28" s="39" t="s">
        <v>133</v>
      </c>
      <c r="U28" s="39" t="s">
        <v>137</v>
      </c>
      <c r="V28" s="39" t="s">
        <v>134</v>
      </c>
      <c r="X28" s="88" t="s">
        <v>914</v>
      </c>
    </row>
    <row r="29" spans="1:25" x14ac:dyDescent="0.2">
      <c r="A29" s="40" t="s">
        <v>130</v>
      </c>
      <c r="B29" s="40">
        <v>2</v>
      </c>
      <c r="F29" s="39">
        <v>1</v>
      </c>
      <c r="H29" s="39">
        <v>1</v>
      </c>
      <c r="N29" s="39">
        <v>1</v>
      </c>
      <c r="O29" s="144"/>
      <c r="Q29" s="44">
        <v>1975</v>
      </c>
      <c r="R29" s="39" t="s">
        <v>128</v>
      </c>
      <c r="S29" s="92" t="s">
        <v>1095</v>
      </c>
      <c r="T29" s="39" t="s">
        <v>131</v>
      </c>
      <c r="U29" s="39" t="s">
        <v>137</v>
      </c>
      <c r="V29" s="39" t="s">
        <v>76</v>
      </c>
      <c r="X29" s="88" t="s">
        <v>915</v>
      </c>
      <c r="Y29" s="88" t="s">
        <v>1096</v>
      </c>
    </row>
    <row r="30" spans="1:25" x14ac:dyDescent="0.2">
      <c r="A30" s="42" t="s">
        <v>135</v>
      </c>
      <c r="B30" s="42">
        <v>3</v>
      </c>
      <c r="C30" s="39">
        <v>1</v>
      </c>
      <c r="D30" s="39">
        <v>1</v>
      </c>
      <c r="F30" s="39">
        <v>2</v>
      </c>
      <c r="N30" s="39">
        <v>1</v>
      </c>
      <c r="O30" s="144"/>
      <c r="Q30" s="44">
        <v>1975</v>
      </c>
      <c r="R30" s="39" t="s">
        <v>136</v>
      </c>
      <c r="U30" s="39" t="s">
        <v>137</v>
      </c>
      <c r="V30" s="39" t="s">
        <v>138</v>
      </c>
      <c r="X30" s="88" t="s">
        <v>917</v>
      </c>
    </row>
    <row r="31" spans="1:25" x14ac:dyDescent="0.2">
      <c r="A31" s="42" t="s">
        <v>139</v>
      </c>
      <c r="B31" s="42">
        <v>3</v>
      </c>
      <c r="G31" s="39">
        <v>2</v>
      </c>
      <c r="H31" s="39">
        <v>1</v>
      </c>
      <c r="O31" s="144"/>
      <c r="Q31" s="44">
        <v>1975</v>
      </c>
      <c r="R31" s="39" t="s">
        <v>140</v>
      </c>
      <c r="T31" s="39" t="s">
        <v>676</v>
      </c>
      <c r="U31" s="39" t="s">
        <v>137</v>
      </c>
      <c r="V31" s="39" t="s">
        <v>141</v>
      </c>
      <c r="W31" s="103">
        <v>3.5E+16</v>
      </c>
      <c r="X31" s="88" t="s">
        <v>918</v>
      </c>
    </row>
    <row r="32" spans="1:25" x14ac:dyDescent="0.2">
      <c r="A32" s="45" t="s">
        <v>142</v>
      </c>
      <c r="B32" s="45">
        <v>5</v>
      </c>
      <c r="D32" s="39">
        <v>2</v>
      </c>
      <c r="E32" s="39">
        <v>1</v>
      </c>
      <c r="F32" s="39">
        <v>2</v>
      </c>
      <c r="J32" s="39">
        <v>1</v>
      </c>
      <c r="O32" s="144"/>
      <c r="Q32" s="44">
        <v>1975</v>
      </c>
      <c r="R32" s="39" t="s">
        <v>143</v>
      </c>
      <c r="T32" s="39" t="s">
        <v>144</v>
      </c>
      <c r="U32" s="39" t="s">
        <v>677</v>
      </c>
      <c r="V32" s="39" t="s">
        <v>76</v>
      </c>
      <c r="W32" s="103">
        <v>100000000000000</v>
      </c>
      <c r="X32" s="88" t="s">
        <v>919</v>
      </c>
    </row>
    <row r="33" spans="1:26" x14ac:dyDescent="0.2">
      <c r="A33" s="47" t="s">
        <v>145</v>
      </c>
      <c r="B33" s="47">
        <v>7</v>
      </c>
      <c r="D33" s="39">
        <v>3</v>
      </c>
      <c r="E33" s="39">
        <v>3</v>
      </c>
      <c r="F33" s="39">
        <v>1</v>
      </c>
      <c r="J33" s="39">
        <v>1</v>
      </c>
      <c r="O33" s="144"/>
      <c r="Q33" s="44">
        <v>1975</v>
      </c>
      <c r="R33" s="39" t="s">
        <v>146</v>
      </c>
      <c r="T33" s="4" t="s">
        <v>147</v>
      </c>
      <c r="U33" s="39" t="s">
        <v>672</v>
      </c>
      <c r="V33" s="39" t="s">
        <v>76</v>
      </c>
      <c r="X33" s="88" t="s">
        <v>920</v>
      </c>
    </row>
    <row r="34" spans="1:26" x14ac:dyDescent="0.2">
      <c r="A34" s="51" t="s">
        <v>474</v>
      </c>
      <c r="B34" s="51">
        <v>8</v>
      </c>
      <c r="D34" s="39">
        <v>4</v>
      </c>
      <c r="E34" s="39">
        <v>2</v>
      </c>
      <c r="G34" s="39">
        <v>2</v>
      </c>
      <c r="L34" s="39">
        <v>1</v>
      </c>
      <c r="O34" s="144"/>
      <c r="Q34" s="44">
        <v>1975</v>
      </c>
      <c r="R34" s="39" t="s">
        <v>1045</v>
      </c>
      <c r="T34" s="92" t="s">
        <v>739</v>
      </c>
      <c r="U34" s="92" t="s">
        <v>782</v>
      </c>
      <c r="V34" s="92" t="s">
        <v>76</v>
      </c>
      <c r="W34" s="152">
        <v>1E+16</v>
      </c>
      <c r="X34" s="88" t="s">
        <v>1044</v>
      </c>
    </row>
    <row r="35" spans="1:26" x14ac:dyDescent="0.2">
      <c r="A35" s="48" t="s">
        <v>148</v>
      </c>
      <c r="B35" s="48">
        <v>9</v>
      </c>
      <c r="D35" s="39">
        <v>6</v>
      </c>
      <c r="E35" s="39">
        <v>2</v>
      </c>
      <c r="G35" s="39">
        <v>1</v>
      </c>
      <c r="K35" s="39">
        <v>1</v>
      </c>
      <c r="L35" s="39">
        <v>1</v>
      </c>
      <c r="O35" s="144"/>
      <c r="Q35" s="44">
        <v>1975</v>
      </c>
      <c r="R35" s="39" t="s">
        <v>149</v>
      </c>
      <c r="T35" s="39" t="s">
        <v>150</v>
      </c>
      <c r="U35" s="39" t="s">
        <v>137</v>
      </c>
      <c r="V35" s="39" t="s">
        <v>76</v>
      </c>
      <c r="W35" s="103">
        <v>1000000000000000</v>
      </c>
      <c r="X35" s="88" t="s">
        <v>921</v>
      </c>
    </row>
    <row r="36" spans="1:26" x14ac:dyDescent="0.2">
      <c r="A36" s="42" t="s">
        <v>151</v>
      </c>
      <c r="B36" s="42">
        <v>3</v>
      </c>
      <c r="D36" s="39">
        <v>1</v>
      </c>
      <c r="E36" s="39">
        <v>1</v>
      </c>
      <c r="G36" s="39">
        <v>1</v>
      </c>
      <c r="N36" s="39">
        <v>1</v>
      </c>
      <c r="O36" s="144"/>
      <c r="Q36" s="44">
        <v>1976</v>
      </c>
      <c r="R36" s="39" t="s">
        <v>152</v>
      </c>
      <c r="T36" s="39" t="s">
        <v>153</v>
      </c>
      <c r="U36" s="39" t="s">
        <v>137</v>
      </c>
      <c r="V36" s="39" t="s">
        <v>79</v>
      </c>
      <c r="X36" s="88" t="s">
        <v>926</v>
      </c>
    </row>
    <row r="37" spans="1:26" x14ac:dyDescent="0.2">
      <c r="A37" s="47" t="s">
        <v>154</v>
      </c>
      <c r="B37" s="47">
        <v>7</v>
      </c>
      <c r="D37" s="39">
        <v>1</v>
      </c>
      <c r="E37" s="39">
        <v>5</v>
      </c>
      <c r="F37" s="39">
        <v>1</v>
      </c>
      <c r="J37" s="39">
        <v>1</v>
      </c>
      <c r="N37" s="39">
        <v>1</v>
      </c>
      <c r="O37" s="144"/>
      <c r="Q37" s="44">
        <v>1976</v>
      </c>
      <c r="R37" s="39" t="s">
        <v>155</v>
      </c>
      <c r="S37" s="39" t="s">
        <v>156</v>
      </c>
      <c r="T37" s="39" t="s">
        <v>157</v>
      </c>
      <c r="U37" s="39" t="s">
        <v>678</v>
      </c>
      <c r="V37" s="39" t="s">
        <v>76</v>
      </c>
      <c r="W37" s="103">
        <v>150000000000000</v>
      </c>
      <c r="X37" s="88" t="s">
        <v>922</v>
      </c>
    </row>
    <row r="38" spans="1:26" x14ac:dyDescent="0.2">
      <c r="A38" s="40" t="s">
        <v>158</v>
      </c>
      <c r="B38" s="40">
        <v>2</v>
      </c>
      <c r="E38" s="39">
        <v>2</v>
      </c>
      <c r="N38" s="39">
        <v>1</v>
      </c>
      <c r="O38" s="144"/>
      <c r="P38" s="4" t="s">
        <v>35</v>
      </c>
      <c r="Q38" s="44">
        <v>1977</v>
      </c>
      <c r="R38" s="39" t="s">
        <v>159</v>
      </c>
      <c r="U38" s="39" t="s">
        <v>680</v>
      </c>
      <c r="V38" s="39" t="s">
        <v>160</v>
      </c>
      <c r="W38" s="103">
        <v>100000000000000</v>
      </c>
      <c r="X38" s="88" t="s">
        <v>679</v>
      </c>
    </row>
    <row r="39" spans="1:26" x14ac:dyDescent="0.2">
      <c r="A39" s="42" t="s">
        <v>161</v>
      </c>
      <c r="B39" s="42">
        <v>3</v>
      </c>
      <c r="D39" s="39">
        <v>1</v>
      </c>
      <c r="F39" s="39">
        <v>1</v>
      </c>
      <c r="G39" s="39">
        <v>1</v>
      </c>
      <c r="N39" s="39">
        <v>1</v>
      </c>
      <c r="O39" s="144"/>
      <c r="Q39" s="44">
        <v>1977</v>
      </c>
      <c r="R39" s="39" t="s">
        <v>162</v>
      </c>
      <c r="T39" s="39" t="s">
        <v>163</v>
      </c>
      <c r="U39" s="39" t="s">
        <v>137</v>
      </c>
      <c r="V39" s="39" t="s">
        <v>164</v>
      </c>
      <c r="W39" s="103">
        <v>770000000000000</v>
      </c>
      <c r="X39" s="88" t="s">
        <v>927</v>
      </c>
    </row>
    <row r="40" spans="1:26" x14ac:dyDescent="0.2">
      <c r="A40" s="43" t="s">
        <v>165</v>
      </c>
      <c r="B40" s="43">
        <v>4</v>
      </c>
      <c r="E40" s="39">
        <v>3</v>
      </c>
      <c r="F40" s="39">
        <v>1</v>
      </c>
      <c r="J40" s="39">
        <v>1</v>
      </c>
      <c r="N40" s="39">
        <v>1</v>
      </c>
      <c r="O40" s="144"/>
      <c r="Q40" s="44">
        <v>1977</v>
      </c>
      <c r="R40" s="39" t="s">
        <v>166</v>
      </c>
      <c r="S40" s="39" t="s">
        <v>167</v>
      </c>
      <c r="U40" s="39" t="s">
        <v>137</v>
      </c>
      <c r="V40" s="39" t="s">
        <v>134</v>
      </c>
      <c r="X40" s="88" t="s">
        <v>928</v>
      </c>
    </row>
    <row r="41" spans="1:26" x14ac:dyDescent="0.2">
      <c r="A41" s="45" t="s">
        <v>168</v>
      </c>
      <c r="B41" s="45">
        <v>5</v>
      </c>
      <c r="D41" s="39">
        <v>2</v>
      </c>
      <c r="E41" s="39">
        <v>2</v>
      </c>
      <c r="G41" s="39">
        <v>1</v>
      </c>
      <c r="O41" s="144"/>
      <c r="Q41" s="44">
        <v>1977</v>
      </c>
      <c r="R41" s="39" t="s">
        <v>169</v>
      </c>
      <c r="T41" s="39" t="s">
        <v>170</v>
      </c>
      <c r="U41" s="39" t="s">
        <v>137</v>
      </c>
      <c r="V41" s="39" t="s">
        <v>76</v>
      </c>
      <c r="W41" s="103">
        <v>100000000000000</v>
      </c>
      <c r="X41" s="88" t="s">
        <v>929</v>
      </c>
    </row>
    <row r="42" spans="1:26" x14ac:dyDescent="0.2">
      <c r="A42" s="46" t="s">
        <v>171</v>
      </c>
      <c r="B42" s="46">
        <v>6</v>
      </c>
      <c r="D42" s="39">
        <v>3</v>
      </c>
      <c r="E42" s="39">
        <v>2</v>
      </c>
      <c r="F42" s="39">
        <v>1</v>
      </c>
      <c r="J42" s="39">
        <v>1</v>
      </c>
      <c r="L42" s="39">
        <v>1</v>
      </c>
      <c r="O42" s="144"/>
      <c r="P42" s="157"/>
      <c r="Q42" s="44">
        <v>1977</v>
      </c>
      <c r="R42" s="39" t="s">
        <v>1150</v>
      </c>
      <c r="S42" s="90" t="s">
        <v>681</v>
      </c>
      <c r="T42" s="90" t="s">
        <v>172</v>
      </c>
      <c r="U42" s="90" t="s">
        <v>137</v>
      </c>
      <c r="V42" s="90" t="s">
        <v>1149</v>
      </c>
      <c r="W42" s="158">
        <v>200000000000000</v>
      </c>
      <c r="X42" s="91" t="s">
        <v>1142</v>
      </c>
      <c r="Y42" s="88" t="s">
        <v>930</v>
      </c>
    </row>
    <row r="43" spans="1:26" x14ac:dyDescent="0.2">
      <c r="A43" s="48" t="s">
        <v>173</v>
      </c>
      <c r="B43" s="48">
        <v>9</v>
      </c>
      <c r="D43" s="39">
        <v>5</v>
      </c>
      <c r="E43" s="39">
        <v>3</v>
      </c>
      <c r="F43" s="39">
        <v>1</v>
      </c>
      <c r="J43" s="39">
        <v>1</v>
      </c>
      <c r="L43" s="39">
        <v>1</v>
      </c>
      <c r="O43" s="144"/>
      <c r="Q43" s="44">
        <v>1977</v>
      </c>
      <c r="R43" s="39" t="s">
        <v>174</v>
      </c>
      <c r="T43" s="39" t="s">
        <v>175</v>
      </c>
      <c r="U43" s="39" t="s">
        <v>137</v>
      </c>
      <c r="V43" s="39" t="s">
        <v>683</v>
      </c>
      <c r="W43" s="103">
        <v>180000000000000</v>
      </c>
      <c r="X43" s="88" t="s">
        <v>931</v>
      </c>
    </row>
    <row r="44" spans="1:26" x14ac:dyDescent="0.2">
      <c r="A44" s="40" t="s">
        <v>127</v>
      </c>
      <c r="B44" s="40">
        <v>2</v>
      </c>
      <c r="F44" s="39">
        <v>1</v>
      </c>
      <c r="G44" s="39">
        <v>1</v>
      </c>
      <c r="N44" s="39">
        <v>1</v>
      </c>
      <c r="O44" s="144"/>
      <c r="Q44" s="44">
        <v>1978</v>
      </c>
      <c r="R44" s="39" t="s">
        <v>675</v>
      </c>
      <c r="T44" s="39" t="s">
        <v>129</v>
      </c>
      <c r="U44" s="39" t="s">
        <v>137</v>
      </c>
      <c r="V44" s="39" t="s">
        <v>76</v>
      </c>
      <c r="W44" s="103">
        <v>2E+16</v>
      </c>
      <c r="X44" s="88" t="s">
        <v>916</v>
      </c>
    </row>
    <row r="45" spans="1:26" x14ac:dyDescent="0.2">
      <c r="A45" s="45" t="s">
        <v>176</v>
      </c>
      <c r="B45" s="45">
        <v>5</v>
      </c>
      <c r="D45" s="39">
        <v>4</v>
      </c>
      <c r="E45" s="39">
        <v>1</v>
      </c>
      <c r="L45" s="92">
        <v>1</v>
      </c>
      <c r="O45" s="144"/>
      <c r="P45" s="4"/>
      <c r="Q45" s="44">
        <v>1978</v>
      </c>
      <c r="R45" s="39" t="s">
        <v>177</v>
      </c>
      <c r="T45" s="4" t="s">
        <v>178</v>
      </c>
      <c r="U45" s="39" t="s">
        <v>685</v>
      </c>
      <c r="V45" s="39" t="s">
        <v>684</v>
      </c>
      <c r="W45" s="103">
        <v>1E+22</v>
      </c>
      <c r="X45" s="88" t="s">
        <v>932</v>
      </c>
    </row>
    <row r="46" spans="1:26" x14ac:dyDescent="0.2">
      <c r="A46" s="48" t="s">
        <v>179</v>
      </c>
      <c r="B46" s="48">
        <v>9</v>
      </c>
      <c r="D46" s="39">
        <v>1</v>
      </c>
      <c r="E46" s="39">
        <v>7</v>
      </c>
      <c r="F46" s="39">
        <v>1</v>
      </c>
      <c r="J46" s="39">
        <v>1</v>
      </c>
      <c r="N46" s="39">
        <v>1</v>
      </c>
      <c r="O46" s="144"/>
      <c r="Q46" s="44">
        <v>1978</v>
      </c>
      <c r="R46" s="39" t="s">
        <v>1030</v>
      </c>
      <c r="T46" s="39" t="s">
        <v>180</v>
      </c>
      <c r="U46" s="39" t="s">
        <v>678</v>
      </c>
      <c r="V46" s="39" t="s">
        <v>1029</v>
      </c>
      <c r="W46" s="103">
        <v>27000000000000</v>
      </c>
      <c r="X46" s="88" t="s">
        <v>1028</v>
      </c>
      <c r="Y46" s="88" t="s">
        <v>933</v>
      </c>
      <c r="Z46" s="39" t="s">
        <v>1031</v>
      </c>
    </row>
    <row r="47" spans="1:26" x14ac:dyDescent="0.2">
      <c r="A47" s="49" t="s">
        <v>181</v>
      </c>
      <c r="B47" s="49">
        <v>11</v>
      </c>
      <c r="D47" s="39">
        <v>1</v>
      </c>
      <c r="E47" s="39">
        <v>9</v>
      </c>
      <c r="F47" s="39">
        <v>1</v>
      </c>
      <c r="J47" s="39">
        <v>1</v>
      </c>
      <c r="N47" s="39">
        <v>1</v>
      </c>
      <c r="O47" s="144"/>
      <c r="Q47" s="44">
        <v>1978</v>
      </c>
      <c r="R47" s="39" t="s">
        <v>182</v>
      </c>
      <c r="T47" s="39" t="s">
        <v>183</v>
      </c>
      <c r="U47" s="39" t="s">
        <v>678</v>
      </c>
      <c r="V47" s="39" t="s">
        <v>686</v>
      </c>
      <c r="W47" s="103">
        <v>3200000000000</v>
      </c>
      <c r="X47" s="88" t="s">
        <v>934</v>
      </c>
    </row>
    <row r="48" spans="1:26" x14ac:dyDescent="0.2">
      <c r="A48" s="43" t="s">
        <v>184</v>
      </c>
      <c r="B48" s="43">
        <v>4</v>
      </c>
      <c r="D48" s="39">
        <v>1</v>
      </c>
      <c r="E48" s="39">
        <v>1</v>
      </c>
      <c r="F48" s="39">
        <v>1</v>
      </c>
      <c r="H48" s="39">
        <v>1</v>
      </c>
      <c r="J48" s="39">
        <v>1</v>
      </c>
      <c r="N48" s="39">
        <v>1</v>
      </c>
      <c r="O48" s="144"/>
      <c r="Q48" s="44">
        <v>1979</v>
      </c>
      <c r="R48" s="39" t="s">
        <v>185</v>
      </c>
      <c r="T48" s="39" t="s">
        <v>687</v>
      </c>
      <c r="U48" s="39" t="s">
        <v>710</v>
      </c>
      <c r="V48" s="39" t="s">
        <v>688</v>
      </c>
      <c r="W48" s="103">
        <v>25000000000000</v>
      </c>
      <c r="X48" s="88" t="s">
        <v>939</v>
      </c>
    </row>
    <row r="49" spans="1:26" x14ac:dyDescent="0.2">
      <c r="A49" s="46" t="s">
        <v>186</v>
      </c>
      <c r="B49" s="46">
        <v>6</v>
      </c>
      <c r="D49" s="39">
        <v>4</v>
      </c>
      <c r="E49" s="39">
        <v>1</v>
      </c>
      <c r="H49" s="39">
        <v>1</v>
      </c>
      <c r="L49" s="39">
        <v>1</v>
      </c>
      <c r="O49" s="144"/>
      <c r="Q49" s="44">
        <v>1979</v>
      </c>
      <c r="R49" s="39" t="s">
        <v>187</v>
      </c>
      <c r="T49" s="39" t="s">
        <v>188</v>
      </c>
      <c r="U49" s="39" t="s">
        <v>192</v>
      </c>
      <c r="V49" s="39" t="s">
        <v>688</v>
      </c>
      <c r="W49" s="103">
        <v>150000000000000</v>
      </c>
      <c r="X49" s="88" t="s">
        <v>935</v>
      </c>
    </row>
    <row r="50" spans="1:26" x14ac:dyDescent="0.2">
      <c r="A50" s="42" t="s">
        <v>189</v>
      </c>
      <c r="B50" s="42">
        <v>3</v>
      </c>
      <c r="C50" s="39">
        <v>1</v>
      </c>
      <c r="D50" s="39">
        <v>1</v>
      </c>
      <c r="E50" s="39">
        <v>1</v>
      </c>
      <c r="H50" s="39">
        <v>1</v>
      </c>
      <c r="N50" s="39">
        <v>1</v>
      </c>
      <c r="O50" s="144"/>
      <c r="Q50" s="50">
        <v>1981</v>
      </c>
      <c r="R50" s="39" t="s">
        <v>190</v>
      </c>
      <c r="T50" s="39" t="s">
        <v>191</v>
      </c>
      <c r="U50" s="39" t="s">
        <v>192</v>
      </c>
      <c r="V50" s="39" t="s">
        <v>689</v>
      </c>
      <c r="W50" s="103"/>
      <c r="X50" s="88" t="s">
        <v>936</v>
      </c>
    </row>
    <row r="51" spans="1:26" x14ac:dyDescent="0.2">
      <c r="A51" s="43" t="s">
        <v>193</v>
      </c>
      <c r="B51" s="43">
        <v>4</v>
      </c>
      <c r="D51" s="39">
        <v>2</v>
      </c>
      <c r="E51" s="39">
        <v>2</v>
      </c>
      <c r="N51" s="39">
        <v>1</v>
      </c>
      <c r="O51" s="144"/>
      <c r="P51" s="4" t="s">
        <v>33</v>
      </c>
      <c r="Q51" s="50">
        <v>1981</v>
      </c>
      <c r="R51" s="39" t="s">
        <v>194</v>
      </c>
      <c r="T51" s="39" t="s">
        <v>690</v>
      </c>
      <c r="U51" s="39" t="s">
        <v>691</v>
      </c>
      <c r="V51" s="39" t="s">
        <v>730</v>
      </c>
      <c r="W51" s="103">
        <v>3E+19</v>
      </c>
      <c r="X51" s="88" t="s">
        <v>937</v>
      </c>
    </row>
    <row r="52" spans="1:26" x14ac:dyDescent="0.2">
      <c r="A52" s="46" t="s">
        <v>195</v>
      </c>
      <c r="B52" s="46">
        <v>6</v>
      </c>
      <c r="D52" s="39">
        <v>4</v>
      </c>
      <c r="E52" s="39">
        <v>2</v>
      </c>
      <c r="O52" s="144"/>
      <c r="P52" s="4" t="s">
        <v>33</v>
      </c>
      <c r="Q52" s="50">
        <v>1981</v>
      </c>
      <c r="R52" s="39" t="s">
        <v>194</v>
      </c>
      <c r="T52" s="39" t="s">
        <v>196</v>
      </c>
      <c r="U52" s="39" t="s">
        <v>692</v>
      </c>
      <c r="V52" s="39" t="s">
        <v>868</v>
      </c>
      <c r="W52" s="103"/>
      <c r="X52" s="88" t="s">
        <v>938</v>
      </c>
    </row>
    <row r="53" spans="1:26" x14ac:dyDescent="0.2">
      <c r="A53" s="47" t="s">
        <v>92</v>
      </c>
      <c r="B53" s="47">
        <v>7</v>
      </c>
      <c r="D53" s="39">
        <v>4</v>
      </c>
      <c r="E53" s="39">
        <v>3</v>
      </c>
      <c r="L53" s="39">
        <v>1</v>
      </c>
      <c r="O53" s="144"/>
      <c r="Q53" s="50">
        <v>1981</v>
      </c>
      <c r="R53" s="4" t="s">
        <v>761</v>
      </c>
      <c r="S53" s="102"/>
      <c r="T53" s="4" t="s">
        <v>93</v>
      </c>
      <c r="U53" s="39" t="s">
        <v>762</v>
      </c>
      <c r="V53" s="46" t="s">
        <v>695</v>
      </c>
      <c r="W53" s="104">
        <v>160000000000000</v>
      </c>
      <c r="X53" s="88" t="s">
        <v>760</v>
      </c>
    </row>
    <row r="54" spans="1:26" x14ac:dyDescent="0.2">
      <c r="A54" s="151" t="s">
        <v>1038</v>
      </c>
      <c r="B54" s="151">
        <v>3</v>
      </c>
      <c r="D54" s="39">
        <v>1</v>
      </c>
      <c r="I54" s="39">
        <v>1</v>
      </c>
      <c r="K54" s="39">
        <v>1</v>
      </c>
      <c r="O54" s="144">
        <v>3</v>
      </c>
      <c r="Q54" s="50">
        <v>1982</v>
      </c>
      <c r="R54" s="39" t="s">
        <v>1043</v>
      </c>
      <c r="S54" s="39" t="s">
        <v>1042</v>
      </c>
      <c r="T54" s="39" t="s">
        <v>1040</v>
      </c>
      <c r="U54" s="39" t="s">
        <v>137</v>
      </c>
      <c r="V54" s="39" t="s">
        <v>693</v>
      </c>
      <c r="W54" s="103"/>
      <c r="X54" s="88" t="s">
        <v>1039</v>
      </c>
      <c r="Y54" s="88" t="s">
        <v>1041</v>
      </c>
    </row>
    <row r="55" spans="1:26" x14ac:dyDescent="0.2">
      <c r="A55" s="45" t="s">
        <v>198</v>
      </c>
      <c r="B55" s="45">
        <v>5</v>
      </c>
      <c r="D55" s="39">
        <v>1</v>
      </c>
      <c r="E55" s="39">
        <v>4</v>
      </c>
      <c r="N55" s="39">
        <v>1</v>
      </c>
      <c r="O55" s="144"/>
      <c r="Q55" s="50">
        <v>1982</v>
      </c>
      <c r="R55" s="39" t="s">
        <v>199</v>
      </c>
      <c r="T55" s="39" t="s">
        <v>200</v>
      </c>
      <c r="U55" s="39" t="s">
        <v>678</v>
      </c>
      <c r="V55" s="46" t="s">
        <v>695</v>
      </c>
      <c r="W55" s="103">
        <v>650000000000000</v>
      </c>
      <c r="X55" s="88" t="s">
        <v>940</v>
      </c>
    </row>
    <row r="56" spans="1:26" x14ac:dyDescent="0.2">
      <c r="A56" s="49" t="s">
        <v>201</v>
      </c>
      <c r="B56" s="49">
        <v>13</v>
      </c>
      <c r="D56" s="39">
        <v>1</v>
      </c>
      <c r="E56" s="39">
        <v>11</v>
      </c>
      <c r="F56" s="39">
        <v>1</v>
      </c>
      <c r="J56" s="39">
        <v>1</v>
      </c>
      <c r="N56" s="39">
        <v>1</v>
      </c>
      <c r="O56" s="144">
        <v>3</v>
      </c>
      <c r="P56" s="39" t="s">
        <v>1178</v>
      </c>
      <c r="Q56" s="50">
        <v>1982</v>
      </c>
      <c r="R56" s="39" t="s">
        <v>857</v>
      </c>
      <c r="S56" s="39" t="s">
        <v>858</v>
      </c>
      <c r="T56" s="39" t="s">
        <v>202</v>
      </c>
      <c r="U56" s="39" t="s">
        <v>696</v>
      </c>
      <c r="V56" s="39" t="s">
        <v>868</v>
      </c>
      <c r="W56" s="103"/>
      <c r="X56" s="88" t="s">
        <v>856</v>
      </c>
      <c r="Y56" s="88" t="s">
        <v>855</v>
      </c>
      <c r="Z56" s="88" t="s">
        <v>859</v>
      </c>
    </row>
    <row r="57" spans="1:26" x14ac:dyDescent="0.2">
      <c r="A57" s="42" t="s">
        <v>204</v>
      </c>
      <c r="B57" s="42">
        <v>3</v>
      </c>
      <c r="C57" s="39">
        <v>1</v>
      </c>
      <c r="D57" s="39">
        <v>1</v>
      </c>
      <c r="E57" s="39">
        <v>1</v>
      </c>
      <c r="G57" s="39">
        <v>1</v>
      </c>
      <c r="K57" s="39">
        <v>1</v>
      </c>
      <c r="N57" s="39">
        <v>1</v>
      </c>
      <c r="O57" s="144"/>
      <c r="Q57" s="50">
        <v>1983</v>
      </c>
      <c r="R57" s="39" t="s">
        <v>205</v>
      </c>
      <c r="U57" s="39" t="s">
        <v>697</v>
      </c>
      <c r="V57" s="39" t="s">
        <v>76</v>
      </c>
      <c r="W57" s="103">
        <v>400000000000</v>
      </c>
      <c r="X57" s="88" t="s">
        <v>941</v>
      </c>
    </row>
    <row r="58" spans="1:26" x14ac:dyDescent="0.2">
      <c r="A58" s="42" t="s">
        <v>207</v>
      </c>
      <c r="B58" s="42">
        <v>3</v>
      </c>
      <c r="D58" s="39">
        <v>1</v>
      </c>
      <c r="E58" s="39">
        <v>2</v>
      </c>
      <c r="N58" s="39">
        <v>1</v>
      </c>
      <c r="O58" s="144"/>
      <c r="Q58" s="50">
        <v>1984</v>
      </c>
      <c r="R58" s="39" t="s">
        <v>698</v>
      </c>
      <c r="U58" s="39" t="s">
        <v>700</v>
      </c>
      <c r="V58" s="39" t="s">
        <v>699</v>
      </c>
      <c r="W58" s="103">
        <v>300000000000000</v>
      </c>
      <c r="X58" s="88" t="s">
        <v>942</v>
      </c>
    </row>
    <row r="59" spans="1:26" x14ac:dyDescent="0.2">
      <c r="A59" s="43" t="s">
        <v>460</v>
      </c>
      <c r="B59" s="43">
        <v>4</v>
      </c>
      <c r="E59" s="39">
        <v>3</v>
      </c>
      <c r="G59" s="39">
        <v>1</v>
      </c>
      <c r="N59" s="39">
        <v>1</v>
      </c>
      <c r="O59" s="144"/>
      <c r="Q59" s="50">
        <v>1984</v>
      </c>
      <c r="R59" s="39" t="s">
        <v>1053</v>
      </c>
      <c r="S59" s="39" t="s">
        <v>461</v>
      </c>
      <c r="T59" s="92" t="s">
        <v>1051</v>
      </c>
      <c r="U59" s="92" t="s">
        <v>1054</v>
      </c>
      <c r="V59" s="46" t="s">
        <v>203</v>
      </c>
      <c r="W59" s="152">
        <v>1000000000000</v>
      </c>
      <c r="X59" s="88" t="s">
        <v>1052</v>
      </c>
      <c r="Y59" s="88" t="s">
        <v>462</v>
      </c>
    </row>
    <row r="60" spans="1:26" x14ac:dyDescent="0.2">
      <c r="A60" s="45" t="s">
        <v>208</v>
      </c>
      <c r="B60" s="45">
        <v>5</v>
      </c>
      <c r="D60" s="39">
        <v>4</v>
      </c>
      <c r="I60" s="39">
        <v>1</v>
      </c>
      <c r="O60" s="144"/>
      <c r="P60" s="4" t="s">
        <v>33</v>
      </c>
      <c r="Q60" s="50">
        <v>1984</v>
      </c>
      <c r="R60" s="39" t="s">
        <v>209</v>
      </c>
      <c r="T60" s="4" t="s">
        <v>210</v>
      </c>
      <c r="U60" s="39" t="s">
        <v>701</v>
      </c>
      <c r="V60" s="39" t="s">
        <v>868</v>
      </c>
      <c r="W60" s="103">
        <v>2000000000000000</v>
      </c>
      <c r="X60" s="88" t="s">
        <v>943</v>
      </c>
    </row>
    <row r="61" spans="1:26" x14ac:dyDescent="0.2">
      <c r="A61" s="51" t="s">
        <v>211</v>
      </c>
      <c r="B61" s="51">
        <v>8</v>
      </c>
      <c r="D61" s="39">
        <v>3</v>
      </c>
      <c r="E61" s="39">
        <v>4</v>
      </c>
      <c r="F61" s="39">
        <v>1</v>
      </c>
      <c r="J61" s="39">
        <v>1</v>
      </c>
      <c r="L61" s="39">
        <v>1</v>
      </c>
      <c r="O61" s="144"/>
      <c r="Q61" s="50">
        <v>1984</v>
      </c>
      <c r="R61" s="39" t="s">
        <v>212</v>
      </c>
      <c r="T61" s="39" t="s">
        <v>213</v>
      </c>
      <c r="U61" s="39" t="s">
        <v>702</v>
      </c>
      <c r="V61" s="46" t="s">
        <v>695</v>
      </c>
      <c r="W61" s="103">
        <v>5000000000000</v>
      </c>
      <c r="X61" s="88" t="s">
        <v>944</v>
      </c>
    </row>
    <row r="62" spans="1:26" x14ac:dyDescent="0.2">
      <c r="A62" s="48" t="s">
        <v>214</v>
      </c>
      <c r="B62" s="48">
        <v>9</v>
      </c>
      <c r="D62" s="39">
        <v>4</v>
      </c>
      <c r="E62" s="39">
        <v>5</v>
      </c>
      <c r="L62" s="39">
        <v>1</v>
      </c>
      <c r="O62" s="144"/>
      <c r="Q62" s="50">
        <v>1984</v>
      </c>
      <c r="R62" s="39" t="s">
        <v>215</v>
      </c>
      <c r="S62" s="39" t="s">
        <v>216</v>
      </c>
      <c r="T62" s="39" t="s">
        <v>217</v>
      </c>
      <c r="U62" s="39" t="s">
        <v>703</v>
      </c>
      <c r="V62" s="46" t="s">
        <v>695</v>
      </c>
      <c r="W62" s="103">
        <v>31000000000000</v>
      </c>
      <c r="X62" s="88" t="s">
        <v>945</v>
      </c>
    </row>
    <row r="63" spans="1:26" x14ac:dyDescent="0.2">
      <c r="A63" s="52" t="s">
        <v>218</v>
      </c>
      <c r="B63" s="52">
        <v>10</v>
      </c>
      <c r="D63" s="39">
        <v>3</v>
      </c>
      <c r="E63" s="39">
        <v>6</v>
      </c>
      <c r="F63" s="39">
        <v>1</v>
      </c>
      <c r="J63" s="39">
        <v>1</v>
      </c>
      <c r="L63" s="39">
        <v>1</v>
      </c>
      <c r="O63" s="144"/>
      <c r="Q63" s="50">
        <v>1984</v>
      </c>
      <c r="R63" s="39" t="s">
        <v>219</v>
      </c>
      <c r="S63" s="39" t="s">
        <v>220</v>
      </c>
      <c r="T63" s="39" t="s">
        <v>705</v>
      </c>
      <c r="U63" s="39" t="s">
        <v>704</v>
      </c>
      <c r="V63" s="46" t="s">
        <v>695</v>
      </c>
      <c r="W63" s="103"/>
      <c r="X63" s="88" t="s">
        <v>946</v>
      </c>
    </row>
    <row r="64" spans="1:26" x14ac:dyDescent="0.2">
      <c r="A64" s="40" t="s">
        <v>221</v>
      </c>
      <c r="B64" s="40">
        <v>2</v>
      </c>
      <c r="D64" s="39">
        <v>1</v>
      </c>
      <c r="I64" s="39">
        <v>1</v>
      </c>
      <c r="N64" s="39">
        <v>1</v>
      </c>
      <c r="O64" s="144"/>
      <c r="Q64" s="50">
        <v>1985</v>
      </c>
      <c r="R64" s="4" t="s">
        <v>222</v>
      </c>
      <c r="U64" s="39" t="s">
        <v>707</v>
      </c>
      <c r="V64" s="39" t="s">
        <v>706</v>
      </c>
      <c r="W64" s="103">
        <v>2E+16</v>
      </c>
      <c r="X64" s="88" t="s">
        <v>947</v>
      </c>
    </row>
    <row r="65" spans="1:26" x14ac:dyDescent="0.2">
      <c r="A65" s="42" t="s">
        <v>223</v>
      </c>
      <c r="B65" s="42">
        <v>3</v>
      </c>
      <c r="E65" s="39">
        <v>2</v>
      </c>
      <c r="I65" s="39">
        <v>1</v>
      </c>
      <c r="M65" s="39">
        <v>1</v>
      </c>
      <c r="O65" s="144"/>
      <c r="Q65" s="50">
        <v>1985</v>
      </c>
      <c r="R65" s="39" t="s">
        <v>224</v>
      </c>
      <c r="U65" s="39" t="s">
        <v>225</v>
      </c>
      <c r="V65" s="39" t="s">
        <v>134</v>
      </c>
      <c r="W65" s="103"/>
      <c r="X65" s="88" t="s">
        <v>948</v>
      </c>
    </row>
    <row r="66" spans="1:26" x14ac:dyDescent="0.2">
      <c r="A66" s="45" t="s">
        <v>226</v>
      </c>
      <c r="B66" s="45">
        <v>5</v>
      </c>
      <c r="D66" s="39">
        <v>2</v>
      </c>
      <c r="E66" s="39">
        <v>3</v>
      </c>
      <c r="M66" s="39">
        <v>1</v>
      </c>
      <c r="O66" s="144"/>
      <c r="Q66" s="50">
        <v>1985</v>
      </c>
      <c r="R66" s="39" t="s">
        <v>227</v>
      </c>
      <c r="S66" s="39" t="s">
        <v>228</v>
      </c>
      <c r="T66" s="53" t="s">
        <v>229</v>
      </c>
      <c r="W66" s="103"/>
      <c r="X66" s="88" t="s">
        <v>949</v>
      </c>
    </row>
    <row r="67" spans="1:26" x14ac:dyDescent="0.2">
      <c r="A67" s="43" t="s">
        <v>232</v>
      </c>
      <c r="B67" s="43">
        <v>4</v>
      </c>
      <c r="C67" s="39">
        <v>1</v>
      </c>
      <c r="D67" s="39">
        <v>2</v>
      </c>
      <c r="E67" s="39">
        <v>1</v>
      </c>
      <c r="F67" s="39">
        <v>1</v>
      </c>
      <c r="J67" s="39">
        <v>1</v>
      </c>
      <c r="N67" s="39">
        <v>1</v>
      </c>
      <c r="O67" s="144"/>
      <c r="Q67" s="50">
        <v>1986</v>
      </c>
      <c r="R67" s="39" t="s">
        <v>714</v>
      </c>
      <c r="U67" s="39" t="s">
        <v>715</v>
      </c>
      <c r="V67" s="39" t="s">
        <v>76</v>
      </c>
      <c r="W67" s="103">
        <v>400000000000000</v>
      </c>
      <c r="X67" s="88" t="s">
        <v>950</v>
      </c>
    </row>
    <row r="68" spans="1:26" x14ac:dyDescent="0.2">
      <c r="A68" s="43" t="s">
        <v>230</v>
      </c>
      <c r="B68" s="43">
        <v>4</v>
      </c>
      <c r="C68" s="39">
        <v>1</v>
      </c>
      <c r="D68" s="39">
        <v>3</v>
      </c>
      <c r="G68" s="39">
        <v>1</v>
      </c>
      <c r="K68" s="39">
        <v>1</v>
      </c>
      <c r="O68" s="144"/>
      <c r="Q68" s="50">
        <v>1986</v>
      </c>
      <c r="R68" s="39" t="s">
        <v>231</v>
      </c>
      <c r="S68" s="39" t="s">
        <v>712</v>
      </c>
      <c r="U68" s="39" t="s">
        <v>713</v>
      </c>
      <c r="V68" s="39" t="s">
        <v>711</v>
      </c>
      <c r="W68" s="103"/>
      <c r="X68" s="88" t="s">
        <v>951</v>
      </c>
    </row>
    <row r="69" spans="1:26" x14ac:dyDescent="0.2">
      <c r="A69" s="46" t="s">
        <v>233</v>
      </c>
      <c r="B69" s="46">
        <v>6</v>
      </c>
      <c r="D69" s="39">
        <v>1</v>
      </c>
      <c r="E69" s="39">
        <v>5</v>
      </c>
      <c r="N69" s="39">
        <v>1</v>
      </c>
      <c r="O69" s="144"/>
      <c r="Q69" s="50">
        <v>1986</v>
      </c>
      <c r="R69" s="39" t="s">
        <v>234</v>
      </c>
      <c r="S69" s="39" t="s">
        <v>716</v>
      </c>
      <c r="T69" s="39" t="s">
        <v>235</v>
      </c>
      <c r="U69" s="43" t="s">
        <v>717</v>
      </c>
      <c r="V69" s="39" t="s">
        <v>134</v>
      </c>
      <c r="W69" s="103">
        <v>30000000000000</v>
      </c>
      <c r="X69" s="88" t="s">
        <v>952</v>
      </c>
      <c r="Y69" s="88" t="s">
        <v>965</v>
      </c>
    </row>
    <row r="70" spans="1:26" x14ac:dyDescent="0.2">
      <c r="A70" s="47" t="s">
        <v>236</v>
      </c>
      <c r="B70" s="47">
        <v>7</v>
      </c>
      <c r="D70" s="39">
        <v>1</v>
      </c>
      <c r="E70" s="39">
        <v>6</v>
      </c>
      <c r="N70" s="39">
        <v>1</v>
      </c>
      <c r="O70" s="144"/>
      <c r="Q70" s="50">
        <v>1986</v>
      </c>
      <c r="R70" s="39" t="s">
        <v>237</v>
      </c>
      <c r="T70" s="39" t="s">
        <v>238</v>
      </c>
      <c r="U70" s="40" t="s">
        <v>718</v>
      </c>
      <c r="V70" s="46" t="s">
        <v>203</v>
      </c>
      <c r="W70" s="103"/>
      <c r="X70" s="88" t="s">
        <v>953</v>
      </c>
    </row>
    <row r="71" spans="1:26" x14ac:dyDescent="0.2">
      <c r="A71" s="40" t="s">
        <v>197</v>
      </c>
      <c r="B71" s="40">
        <v>2</v>
      </c>
      <c r="I71" s="39">
        <v>2</v>
      </c>
      <c r="N71" s="39">
        <v>1</v>
      </c>
      <c r="O71" s="144"/>
      <c r="Q71" s="50">
        <v>1987</v>
      </c>
      <c r="R71" s="39" t="s">
        <v>694</v>
      </c>
      <c r="T71" s="39" t="s">
        <v>1037</v>
      </c>
      <c r="U71" s="43" t="s">
        <v>717</v>
      </c>
      <c r="V71" s="39" t="s">
        <v>730</v>
      </c>
      <c r="W71" s="119">
        <v>5000000000000</v>
      </c>
      <c r="X71" s="88" t="s">
        <v>964</v>
      </c>
    </row>
    <row r="72" spans="1:26" x14ac:dyDescent="0.2">
      <c r="A72" s="40" t="s">
        <v>245</v>
      </c>
      <c r="B72" s="40">
        <v>2</v>
      </c>
      <c r="F72" s="39">
        <v>1</v>
      </c>
      <c r="I72" s="39">
        <v>1</v>
      </c>
      <c r="N72" s="39">
        <v>1</v>
      </c>
      <c r="O72" s="144"/>
      <c r="Q72" s="50">
        <v>1987</v>
      </c>
      <c r="R72" s="39" t="s">
        <v>246</v>
      </c>
      <c r="S72" s="39" t="s">
        <v>1152</v>
      </c>
      <c r="T72" s="39" t="s">
        <v>247</v>
      </c>
      <c r="U72" s="39" t="s">
        <v>1154</v>
      </c>
      <c r="V72" s="39" t="s">
        <v>248</v>
      </c>
      <c r="W72" s="103"/>
      <c r="X72" s="88" t="s">
        <v>954</v>
      </c>
      <c r="Y72" s="88" t="s">
        <v>1151</v>
      </c>
      <c r="Z72" s="88" t="s">
        <v>1153</v>
      </c>
    </row>
    <row r="73" spans="1:26" x14ac:dyDescent="0.2">
      <c r="A73" s="40" t="s">
        <v>239</v>
      </c>
      <c r="B73" s="40">
        <v>2</v>
      </c>
      <c r="I73" s="39">
        <v>2</v>
      </c>
      <c r="N73" s="39">
        <v>1</v>
      </c>
      <c r="O73" s="144"/>
      <c r="Q73" s="50">
        <v>1987</v>
      </c>
      <c r="R73" s="39" t="s">
        <v>240</v>
      </c>
      <c r="U73" s="43" t="s">
        <v>345</v>
      </c>
      <c r="V73" s="39" t="s">
        <v>134</v>
      </c>
      <c r="W73" s="103"/>
      <c r="X73" s="88" t="s">
        <v>955</v>
      </c>
    </row>
    <row r="74" spans="1:26" x14ac:dyDescent="0.2">
      <c r="A74" s="40" t="s">
        <v>241</v>
      </c>
      <c r="B74" s="40">
        <v>2</v>
      </c>
      <c r="I74" s="39">
        <v>2</v>
      </c>
      <c r="N74" s="39">
        <v>1</v>
      </c>
      <c r="O74" s="144"/>
      <c r="Q74" s="50">
        <v>1987</v>
      </c>
      <c r="R74" s="39" t="s">
        <v>240</v>
      </c>
      <c r="S74" s="39" t="s">
        <v>242</v>
      </c>
      <c r="T74" s="39" t="s">
        <v>243</v>
      </c>
      <c r="U74" s="39" t="s">
        <v>709</v>
      </c>
      <c r="V74" s="39" t="s">
        <v>134</v>
      </c>
      <c r="W74" s="103"/>
      <c r="X74" s="88" t="s">
        <v>955</v>
      </c>
    </row>
    <row r="75" spans="1:26" x14ac:dyDescent="0.2">
      <c r="A75" s="40" t="s">
        <v>244</v>
      </c>
      <c r="B75" s="40">
        <v>2</v>
      </c>
      <c r="I75" s="39">
        <v>2</v>
      </c>
      <c r="N75" s="39">
        <v>1</v>
      </c>
      <c r="O75" s="144"/>
      <c r="Q75" s="50">
        <v>1987</v>
      </c>
      <c r="R75" s="39" t="s">
        <v>240</v>
      </c>
      <c r="U75" s="43" t="s">
        <v>345</v>
      </c>
      <c r="V75" s="39" t="s">
        <v>134</v>
      </c>
      <c r="W75" s="103"/>
      <c r="X75" s="88" t="s">
        <v>956</v>
      </c>
    </row>
    <row r="76" spans="1:26" x14ac:dyDescent="0.2">
      <c r="A76" s="42" t="s">
        <v>249</v>
      </c>
      <c r="B76" s="42">
        <v>3</v>
      </c>
      <c r="E76" s="39">
        <v>2</v>
      </c>
      <c r="H76" s="39">
        <v>1</v>
      </c>
      <c r="N76" s="39">
        <v>1</v>
      </c>
      <c r="O76" s="144"/>
      <c r="Q76" s="50">
        <v>1987</v>
      </c>
      <c r="R76" s="39" t="s">
        <v>250</v>
      </c>
      <c r="U76" s="40" t="s">
        <v>718</v>
      </c>
      <c r="V76" s="46" t="s">
        <v>203</v>
      </c>
      <c r="W76" s="103">
        <v>80000000000000</v>
      </c>
      <c r="X76" s="88" t="s">
        <v>957</v>
      </c>
    </row>
    <row r="77" spans="1:26" x14ac:dyDescent="0.2">
      <c r="A77" s="43" t="s">
        <v>252</v>
      </c>
      <c r="B77" s="43">
        <v>4</v>
      </c>
      <c r="D77" s="39">
        <v>1</v>
      </c>
      <c r="E77" s="39">
        <v>3</v>
      </c>
      <c r="N77" s="39">
        <v>1</v>
      </c>
      <c r="O77" s="144"/>
      <c r="Q77" s="50">
        <v>1987</v>
      </c>
      <c r="R77" s="39" t="s">
        <v>719</v>
      </c>
      <c r="U77" s="40" t="s">
        <v>718</v>
      </c>
      <c r="V77" s="46" t="s">
        <v>203</v>
      </c>
      <c r="W77" s="103">
        <v>6000000000000</v>
      </c>
      <c r="X77" s="88" t="s">
        <v>958</v>
      </c>
    </row>
    <row r="78" spans="1:26" x14ac:dyDescent="0.2">
      <c r="A78" s="43" t="s">
        <v>251</v>
      </c>
      <c r="B78" s="43">
        <v>4</v>
      </c>
      <c r="E78" s="39">
        <v>3</v>
      </c>
      <c r="H78" s="39">
        <v>1</v>
      </c>
      <c r="N78" s="39">
        <v>1</v>
      </c>
      <c r="O78" s="144"/>
      <c r="Q78" s="50">
        <v>1987</v>
      </c>
      <c r="R78" s="39" t="s">
        <v>250</v>
      </c>
      <c r="U78" s="40" t="s">
        <v>718</v>
      </c>
      <c r="V78" s="46" t="s">
        <v>203</v>
      </c>
      <c r="W78" s="103">
        <v>13000000000000</v>
      </c>
      <c r="X78" s="88" t="s">
        <v>957</v>
      </c>
    </row>
    <row r="79" spans="1:26" x14ac:dyDescent="0.2">
      <c r="A79" s="43" t="s">
        <v>273</v>
      </c>
      <c r="B79" s="43">
        <v>4</v>
      </c>
      <c r="D79" s="39">
        <v>1</v>
      </c>
      <c r="E79" s="39">
        <v>3</v>
      </c>
      <c r="O79" s="144"/>
      <c r="Q79" s="50">
        <v>1987</v>
      </c>
      <c r="R79" s="39" t="s">
        <v>1046</v>
      </c>
      <c r="S79" s="39" t="s">
        <v>274</v>
      </c>
      <c r="T79" s="39" t="s">
        <v>275</v>
      </c>
      <c r="U79" s="40" t="s">
        <v>718</v>
      </c>
      <c r="V79" s="46" t="s">
        <v>203</v>
      </c>
      <c r="W79" s="152">
        <v>6000000000000</v>
      </c>
      <c r="X79" s="88" t="s">
        <v>1047</v>
      </c>
      <c r="Y79" s="91" t="s">
        <v>733</v>
      </c>
    </row>
    <row r="80" spans="1:26" x14ac:dyDescent="0.2">
      <c r="A80" s="43" t="s">
        <v>253</v>
      </c>
      <c r="B80" s="43">
        <v>4</v>
      </c>
      <c r="C80" s="39">
        <v>1</v>
      </c>
      <c r="D80" s="39">
        <v>1</v>
      </c>
      <c r="E80" s="39">
        <v>1</v>
      </c>
      <c r="G80" s="39">
        <v>2</v>
      </c>
      <c r="K80" s="39">
        <v>1</v>
      </c>
      <c r="N80" s="39">
        <v>1</v>
      </c>
      <c r="O80" s="144"/>
      <c r="Q80" s="50">
        <v>1988</v>
      </c>
      <c r="R80" s="39" t="s">
        <v>722</v>
      </c>
      <c r="U80" s="39" t="s">
        <v>721</v>
      </c>
      <c r="V80" s="39" t="s">
        <v>720</v>
      </c>
      <c r="W80" s="103">
        <v>300000000000000</v>
      </c>
      <c r="X80" s="88" t="s">
        <v>959</v>
      </c>
    </row>
    <row r="81" spans="1:25" x14ac:dyDescent="0.2">
      <c r="A81" s="45" t="s">
        <v>254</v>
      </c>
      <c r="B81" s="45">
        <v>5</v>
      </c>
      <c r="D81" s="39">
        <v>2</v>
      </c>
      <c r="E81" s="39">
        <v>2</v>
      </c>
      <c r="F81" s="39">
        <v>1</v>
      </c>
      <c r="J81" s="39">
        <v>1</v>
      </c>
      <c r="O81" s="144"/>
      <c r="Q81" s="50">
        <v>1988</v>
      </c>
      <c r="R81" s="39" t="s">
        <v>255</v>
      </c>
      <c r="T81" s="39" t="s">
        <v>724</v>
      </c>
      <c r="U81" s="40" t="s">
        <v>718</v>
      </c>
      <c r="V81" s="46" t="s">
        <v>723</v>
      </c>
      <c r="W81" s="103">
        <v>100000000000000</v>
      </c>
      <c r="X81" s="88" t="s">
        <v>960</v>
      </c>
    </row>
    <row r="82" spans="1:25" x14ac:dyDescent="0.2">
      <c r="A82" s="46" t="s">
        <v>259</v>
      </c>
      <c r="B82" s="46">
        <v>6</v>
      </c>
      <c r="D82" s="39">
        <v>2</v>
      </c>
      <c r="E82" s="39">
        <v>3</v>
      </c>
      <c r="G82" s="39">
        <v>1</v>
      </c>
      <c r="O82" s="144"/>
      <c r="Q82" s="50">
        <v>1988</v>
      </c>
      <c r="R82" s="39" t="s">
        <v>260</v>
      </c>
      <c r="T82" s="92" t="s">
        <v>261</v>
      </c>
      <c r="U82" s="92" t="s">
        <v>727</v>
      </c>
      <c r="V82" s="46" t="s">
        <v>203</v>
      </c>
      <c r="W82" s="101">
        <v>1500000000000</v>
      </c>
      <c r="X82" s="91" t="s">
        <v>961</v>
      </c>
    </row>
    <row r="83" spans="1:25" x14ac:dyDescent="0.2">
      <c r="A83" s="46" t="s">
        <v>256</v>
      </c>
      <c r="B83" s="46">
        <v>6</v>
      </c>
      <c r="D83" s="39">
        <v>3</v>
      </c>
      <c r="E83" s="39">
        <v>2</v>
      </c>
      <c r="F83" s="39">
        <v>1</v>
      </c>
      <c r="J83" s="39">
        <v>1</v>
      </c>
      <c r="L83" s="39">
        <v>1</v>
      </c>
      <c r="O83" s="144"/>
      <c r="Q83" s="50">
        <v>1988</v>
      </c>
      <c r="R83" s="39" t="s">
        <v>257</v>
      </c>
      <c r="T83" s="39" t="s">
        <v>258</v>
      </c>
      <c r="U83" s="43" t="s">
        <v>345</v>
      </c>
      <c r="V83" s="39" t="s">
        <v>693</v>
      </c>
      <c r="W83" s="103"/>
      <c r="X83" s="88" t="s">
        <v>962</v>
      </c>
    </row>
    <row r="84" spans="1:25" x14ac:dyDescent="0.2">
      <c r="A84" s="40" t="s">
        <v>262</v>
      </c>
      <c r="B84" s="40">
        <v>2</v>
      </c>
      <c r="E84" s="39">
        <v>1</v>
      </c>
      <c r="I84" s="39">
        <v>1</v>
      </c>
      <c r="N84" s="39">
        <v>1</v>
      </c>
      <c r="O84" s="144"/>
      <c r="Q84" s="50">
        <v>1989</v>
      </c>
      <c r="R84" s="39" t="s">
        <v>263</v>
      </c>
      <c r="T84" s="92"/>
      <c r="U84" s="43" t="s">
        <v>717</v>
      </c>
      <c r="V84" s="92" t="s">
        <v>134</v>
      </c>
      <c r="W84" s="101"/>
      <c r="X84" s="91" t="s">
        <v>963</v>
      </c>
    </row>
    <row r="85" spans="1:25" x14ac:dyDescent="0.2">
      <c r="A85" s="42" t="s">
        <v>264</v>
      </c>
      <c r="B85" s="42">
        <v>3</v>
      </c>
      <c r="E85" s="39">
        <v>1</v>
      </c>
      <c r="G85" s="39">
        <v>2</v>
      </c>
      <c r="N85" s="39">
        <v>1</v>
      </c>
      <c r="O85" s="144"/>
      <c r="P85" s="4" t="s">
        <v>33</v>
      </c>
      <c r="Q85" s="50">
        <v>1989</v>
      </c>
      <c r="R85" s="39" t="s">
        <v>265</v>
      </c>
      <c r="T85" s="105" t="s">
        <v>728</v>
      </c>
      <c r="U85" s="92" t="s">
        <v>266</v>
      </c>
      <c r="V85" s="92" t="s">
        <v>729</v>
      </c>
      <c r="W85" s="101">
        <v>2E+17</v>
      </c>
      <c r="X85" s="91" t="s">
        <v>870</v>
      </c>
    </row>
    <row r="86" spans="1:25" x14ac:dyDescent="0.2">
      <c r="A86" s="45" t="s">
        <v>269</v>
      </c>
      <c r="B86" s="45">
        <v>5</v>
      </c>
      <c r="E86" s="39">
        <v>4</v>
      </c>
      <c r="I86" s="39">
        <v>1</v>
      </c>
      <c r="N86" s="39">
        <v>1</v>
      </c>
      <c r="O86" s="144"/>
      <c r="Q86" s="50">
        <v>1989</v>
      </c>
      <c r="R86" s="39" t="s">
        <v>270</v>
      </c>
      <c r="U86" s="40" t="s">
        <v>718</v>
      </c>
      <c r="V86" s="92" t="s">
        <v>730</v>
      </c>
      <c r="W86" s="101">
        <v>7000000000000</v>
      </c>
      <c r="X86" s="91" t="s">
        <v>966</v>
      </c>
    </row>
    <row r="87" spans="1:25" x14ac:dyDescent="0.2">
      <c r="A87" s="45" t="s">
        <v>267</v>
      </c>
      <c r="B87" s="45">
        <v>5</v>
      </c>
      <c r="E87" s="39">
        <v>5</v>
      </c>
      <c r="N87" s="39">
        <v>1</v>
      </c>
      <c r="O87" s="144"/>
      <c r="P87" s="4" t="s">
        <v>33</v>
      </c>
      <c r="Q87" s="50">
        <v>1989</v>
      </c>
      <c r="R87" s="39" t="s">
        <v>268</v>
      </c>
      <c r="T87" s="92"/>
      <c r="U87" s="92"/>
      <c r="V87" s="92" t="s">
        <v>730</v>
      </c>
      <c r="W87" s="101"/>
      <c r="X87" s="91" t="s">
        <v>967</v>
      </c>
    </row>
    <row r="88" spans="1:25" x14ac:dyDescent="0.2">
      <c r="A88" s="40" t="s">
        <v>271</v>
      </c>
      <c r="B88" s="40">
        <v>2</v>
      </c>
      <c r="E88" s="39">
        <v>1</v>
      </c>
      <c r="I88" s="39">
        <v>1</v>
      </c>
      <c r="N88" s="39">
        <v>1</v>
      </c>
      <c r="O88" s="144"/>
      <c r="Q88" s="54">
        <v>1990</v>
      </c>
      <c r="R88" s="39" t="s">
        <v>272</v>
      </c>
      <c r="U88" s="43" t="s">
        <v>717</v>
      </c>
      <c r="V88" s="92" t="s">
        <v>730</v>
      </c>
      <c r="W88" s="101">
        <v>80000000000000</v>
      </c>
      <c r="X88" s="106" t="s">
        <v>276</v>
      </c>
    </row>
    <row r="89" spans="1:25" x14ac:dyDescent="0.2">
      <c r="A89" s="40" t="s">
        <v>277</v>
      </c>
      <c r="B89" s="40">
        <v>2</v>
      </c>
      <c r="D89" s="39">
        <v>1</v>
      </c>
      <c r="F89" s="39">
        <v>1</v>
      </c>
      <c r="N89" s="39">
        <v>1</v>
      </c>
      <c r="O89" s="144"/>
      <c r="P89" s="4" t="s">
        <v>35</v>
      </c>
      <c r="Q89" s="54">
        <v>1991</v>
      </c>
      <c r="R89" s="39" t="s">
        <v>1157</v>
      </c>
      <c r="S89" s="39" t="s">
        <v>1156</v>
      </c>
      <c r="U89" s="92" t="s">
        <v>731</v>
      </c>
      <c r="V89" s="105" t="s">
        <v>732</v>
      </c>
      <c r="W89" s="101">
        <v>2700000000000</v>
      </c>
      <c r="X89" s="98" t="s">
        <v>278</v>
      </c>
      <c r="Y89" s="39" t="s">
        <v>1155</v>
      </c>
    </row>
    <row r="90" spans="1:25" x14ac:dyDescent="0.2">
      <c r="A90" s="42" t="s">
        <v>279</v>
      </c>
      <c r="B90" s="42">
        <v>3</v>
      </c>
      <c r="E90" s="39">
        <v>2</v>
      </c>
      <c r="G90" s="39">
        <v>1</v>
      </c>
      <c r="N90" s="39">
        <v>1</v>
      </c>
      <c r="O90" s="144"/>
      <c r="Q90" s="54">
        <v>1991</v>
      </c>
      <c r="R90" s="39" t="s">
        <v>280</v>
      </c>
      <c r="U90" s="40" t="s">
        <v>718</v>
      </c>
      <c r="V90" s="46" t="s">
        <v>203</v>
      </c>
      <c r="W90" s="101">
        <v>600000000000</v>
      </c>
      <c r="X90" s="98" t="s">
        <v>281</v>
      </c>
    </row>
    <row r="91" spans="1:25" x14ac:dyDescent="0.2">
      <c r="A91" s="43" t="s">
        <v>282</v>
      </c>
      <c r="B91" s="43">
        <v>4</v>
      </c>
      <c r="D91" s="39">
        <v>1</v>
      </c>
      <c r="E91" s="39">
        <v>2</v>
      </c>
      <c r="F91" s="39">
        <v>1</v>
      </c>
      <c r="J91" s="39">
        <v>1</v>
      </c>
      <c r="N91" s="39">
        <v>1</v>
      </c>
      <c r="O91" s="144"/>
      <c r="Q91" s="54">
        <v>1991</v>
      </c>
      <c r="R91" s="39" t="s">
        <v>283</v>
      </c>
      <c r="U91" s="43" t="s">
        <v>717</v>
      </c>
      <c r="V91" s="92" t="s">
        <v>730</v>
      </c>
      <c r="W91" s="101">
        <v>12000000000000</v>
      </c>
      <c r="X91" s="98" t="s">
        <v>284</v>
      </c>
    </row>
    <row r="92" spans="1:25" x14ac:dyDescent="0.2">
      <c r="A92" s="46" t="s">
        <v>285</v>
      </c>
      <c r="B92" s="46">
        <v>6</v>
      </c>
      <c r="D92" s="39">
        <v>2</v>
      </c>
      <c r="E92" s="39">
        <v>4</v>
      </c>
      <c r="O92" s="144"/>
      <c r="Q92" s="54">
        <v>1991</v>
      </c>
      <c r="R92" s="39" t="s">
        <v>286</v>
      </c>
      <c r="U92" s="40" t="s">
        <v>718</v>
      </c>
      <c r="V92" s="46" t="s">
        <v>203</v>
      </c>
      <c r="W92" s="101">
        <v>7500000000000</v>
      </c>
      <c r="X92" s="98" t="s">
        <v>287</v>
      </c>
    </row>
    <row r="93" spans="1:25" x14ac:dyDescent="0.2">
      <c r="A93" s="40" t="s">
        <v>288</v>
      </c>
      <c r="B93" s="40">
        <v>2</v>
      </c>
      <c r="F93" s="39">
        <v>1</v>
      </c>
      <c r="I93" s="39">
        <v>1</v>
      </c>
      <c r="N93" s="39">
        <v>1</v>
      </c>
      <c r="O93" s="144"/>
      <c r="Q93" s="54">
        <v>1992</v>
      </c>
      <c r="R93" s="4" t="s">
        <v>289</v>
      </c>
      <c r="U93" s="92" t="s">
        <v>99</v>
      </c>
      <c r="V93" s="92" t="s">
        <v>730</v>
      </c>
      <c r="W93" s="101">
        <v>38000000000000</v>
      </c>
      <c r="X93" s="106" t="s">
        <v>296</v>
      </c>
    </row>
    <row r="94" spans="1:25" x14ac:dyDescent="0.2">
      <c r="A94" s="40" t="s">
        <v>301</v>
      </c>
      <c r="B94" s="40">
        <v>2</v>
      </c>
      <c r="C94" s="39">
        <v>1</v>
      </c>
      <c r="G94" s="39">
        <v>1</v>
      </c>
      <c r="H94" s="39">
        <v>1</v>
      </c>
      <c r="N94" s="39">
        <v>1</v>
      </c>
      <c r="O94" s="144"/>
      <c r="Q94" s="54">
        <v>1992</v>
      </c>
      <c r="R94" s="39" t="s">
        <v>1158</v>
      </c>
      <c r="S94" s="39" t="s">
        <v>302</v>
      </c>
      <c r="U94" s="39" t="s">
        <v>99</v>
      </c>
      <c r="V94" s="39" t="s">
        <v>1159</v>
      </c>
      <c r="W94" s="103">
        <v>5000000000000</v>
      </c>
      <c r="X94" s="39" t="s">
        <v>1160</v>
      </c>
      <c r="Y94" s="98" t="s">
        <v>318</v>
      </c>
    </row>
    <row r="95" spans="1:25" x14ac:dyDescent="0.2">
      <c r="A95" s="45" t="s">
        <v>291</v>
      </c>
      <c r="B95" s="45">
        <v>5</v>
      </c>
      <c r="D95" s="39">
        <v>1</v>
      </c>
      <c r="E95" s="39">
        <v>3</v>
      </c>
      <c r="F95" s="39">
        <v>1</v>
      </c>
      <c r="J95" s="39">
        <v>1</v>
      </c>
      <c r="N95" s="39">
        <v>1</v>
      </c>
      <c r="O95" s="144"/>
      <c r="Q95" s="54">
        <v>1992</v>
      </c>
      <c r="R95" s="39" t="s">
        <v>292</v>
      </c>
      <c r="U95" s="40" t="s">
        <v>718</v>
      </c>
      <c r="V95" s="46" t="s">
        <v>203</v>
      </c>
      <c r="W95" s="101">
        <v>2900000000000</v>
      </c>
      <c r="X95" s="106" t="s">
        <v>290</v>
      </c>
    </row>
    <row r="96" spans="1:25" x14ac:dyDescent="0.2">
      <c r="A96" s="45" t="s">
        <v>294</v>
      </c>
      <c r="B96" s="45">
        <v>5</v>
      </c>
      <c r="D96" s="39">
        <v>1</v>
      </c>
      <c r="E96" s="39">
        <v>3</v>
      </c>
      <c r="F96" s="39">
        <v>1</v>
      </c>
      <c r="J96" s="39">
        <v>1</v>
      </c>
      <c r="N96" s="39">
        <v>1</v>
      </c>
      <c r="O96" s="144"/>
      <c r="Q96" s="54">
        <v>1992</v>
      </c>
      <c r="R96" s="39" t="s">
        <v>295</v>
      </c>
      <c r="U96" s="40" t="s">
        <v>718</v>
      </c>
      <c r="V96" s="46" t="s">
        <v>203</v>
      </c>
      <c r="W96" s="101">
        <v>380000000000</v>
      </c>
      <c r="X96" s="106" t="s">
        <v>293</v>
      </c>
    </row>
    <row r="97" spans="1:26" x14ac:dyDescent="0.2">
      <c r="A97" s="42" t="s">
        <v>297</v>
      </c>
      <c r="B97" s="42">
        <v>3</v>
      </c>
      <c r="D97" s="39">
        <v>2</v>
      </c>
      <c r="F97" s="39">
        <v>1</v>
      </c>
      <c r="O97" s="144"/>
      <c r="Q97" s="54">
        <v>1993</v>
      </c>
      <c r="R97" s="39" t="s">
        <v>298</v>
      </c>
      <c r="U97" s="39" t="s">
        <v>299</v>
      </c>
      <c r="V97" s="39" t="s">
        <v>76</v>
      </c>
      <c r="W97" s="103">
        <v>5000000000000000</v>
      </c>
      <c r="X97" s="98" t="s">
        <v>300</v>
      </c>
    </row>
    <row r="98" spans="1:26" x14ac:dyDescent="0.2">
      <c r="A98" s="42" t="s">
        <v>419</v>
      </c>
      <c r="B98" s="42">
        <v>3</v>
      </c>
      <c r="E98" s="39">
        <v>1</v>
      </c>
      <c r="F98" s="39">
        <v>1</v>
      </c>
      <c r="I98" s="39">
        <v>1</v>
      </c>
      <c r="J98" s="39">
        <v>1</v>
      </c>
      <c r="N98" s="39">
        <v>1</v>
      </c>
      <c r="O98" s="144"/>
      <c r="Q98" s="54">
        <v>1993</v>
      </c>
      <c r="R98" s="39" t="s">
        <v>1048</v>
      </c>
      <c r="S98" s="39" t="s">
        <v>420</v>
      </c>
      <c r="T98" s="92"/>
      <c r="U98" s="43" t="s">
        <v>717</v>
      </c>
      <c r="V98" s="92" t="s">
        <v>134</v>
      </c>
      <c r="W98" s="152">
        <v>20000000000000</v>
      </c>
      <c r="X98" s="88" t="s">
        <v>1050</v>
      </c>
      <c r="Y98" s="88" t="s">
        <v>1049</v>
      </c>
      <c r="Z98" s="88" t="s">
        <v>421</v>
      </c>
    </row>
    <row r="99" spans="1:26" x14ac:dyDescent="0.2">
      <c r="A99" s="42" t="s">
        <v>308</v>
      </c>
      <c r="B99" s="42">
        <v>3</v>
      </c>
      <c r="E99" s="39">
        <v>1</v>
      </c>
      <c r="F99" s="39">
        <v>1</v>
      </c>
      <c r="I99" s="39">
        <v>1</v>
      </c>
      <c r="J99" s="39">
        <v>1</v>
      </c>
      <c r="N99" s="39">
        <v>1</v>
      </c>
      <c r="O99" s="144"/>
      <c r="Q99" s="54">
        <v>1994</v>
      </c>
      <c r="R99" s="39" t="s">
        <v>309</v>
      </c>
      <c r="T99" s="39" t="s">
        <v>310</v>
      </c>
      <c r="U99" s="39" t="s">
        <v>99</v>
      </c>
      <c r="V99" s="39" t="s">
        <v>134</v>
      </c>
      <c r="W99" s="103"/>
      <c r="X99" s="98" t="s">
        <v>307</v>
      </c>
    </row>
    <row r="100" spans="1:26" x14ac:dyDescent="0.2">
      <c r="A100" s="42" t="s">
        <v>304</v>
      </c>
      <c r="B100" s="42">
        <v>3</v>
      </c>
      <c r="F100" s="39">
        <v>2</v>
      </c>
      <c r="G100" s="39">
        <v>1</v>
      </c>
      <c r="N100" s="39">
        <v>1</v>
      </c>
      <c r="O100" s="144"/>
      <c r="Q100" s="54">
        <v>1994</v>
      </c>
      <c r="R100" s="39" t="s">
        <v>305</v>
      </c>
      <c r="U100" s="39" t="s">
        <v>99</v>
      </c>
      <c r="V100" s="39" t="s">
        <v>306</v>
      </c>
      <c r="W100" s="103">
        <v>1100000000000000</v>
      </c>
      <c r="X100" s="98" t="s">
        <v>303</v>
      </c>
    </row>
    <row r="101" spans="1:26" x14ac:dyDescent="0.2">
      <c r="A101" s="43" t="s">
        <v>312</v>
      </c>
      <c r="B101" s="43">
        <v>4</v>
      </c>
      <c r="D101" s="39">
        <v>2</v>
      </c>
      <c r="E101" s="39">
        <v>1</v>
      </c>
      <c r="F101" s="39">
        <v>1</v>
      </c>
      <c r="J101" s="39">
        <v>1</v>
      </c>
      <c r="O101" s="144"/>
      <c r="Q101" s="54">
        <v>1994</v>
      </c>
      <c r="R101" s="39" t="s">
        <v>313</v>
      </c>
      <c r="T101" s="39" t="s">
        <v>787</v>
      </c>
      <c r="U101" s="39" t="s">
        <v>99</v>
      </c>
      <c r="V101" s="46" t="s">
        <v>203</v>
      </c>
      <c r="W101" s="103">
        <v>150000000000</v>
      </c>
      <c r="X101" s="98" t="s">
        <v>311</v>
      </c>
    </row>
    <row r="102" spans="1:26" x14ac:dyDescent="0.2">
      <c r="A102" s="46" t="s">
        <v>315</v>
      </c>
      <c r="B102" s="46">
        <v>6</v>
      </c>
      <c r="C102" s="39">
        <v>1</v>
      </c>
      <c r="D102" s="39">
        <v>2</v>
      </c>
      <c r="E102" s="39">
        <v>3</v>
      </c>
      <c r="F102" s="39">
        <v>1</v>
      </c>
      <c r="J102" s="39">
        <v>1</v>
      </c>
      <c r="N102" s="39">
        <v>1</v>
      </c>
      <c r="O102" s="144"/>
      <c r="Q102" s="54">
        <v>1994</v>
      </c>
      <c r="R102" s="39" t="s">
        <v>316</v>
      </c>
      <c r="T102" s="39" t="s">
        <v>317</v>
      </c>
      <c r="U102" s="40" t="s">
        <v>718</v>
      </c>
      <c r="V102" s="46" t="s">
        <v>203</v>
      </c>
      <c r="W102" s="103">
        <v>1000000000000</v>
      </c>
      <c r="X102" s="98" t="s">
        <v>314</v>
      </c>
    </row>
    <row r="103" spans="1:26" x14ac:dyDescent="0.2">
      <c r="A103" s="42" t="s">
        <v>319</v>
      </c>
      <c r="B103" s="42">
        <v>3</v>
      </c>
      <c r="E103" s="39">
        <v>1</v>
      </c>
      <c r="F103" s="39">
        <v>1</v>
      </c>
      <c r="I103" s="39">
        <v>1</v>
      </c>
      <c r="J103" s="39">
        <v>1</v>
      </c>
      <c r="N103" s="39">
        <v>1</v>
      </c>
      <c r="O103" s="144"/>
      <c r="Q103" s="54">
        <v>1995</v>
      </c>
      <c r="R103" s="39" t="s">
        <v>320</v>
      </c>
      <c r="U103" s="43" t="s">
        <v>321</v>
      </c>
      <c r="V103" s="39" t="s">
        <v>134</v>
      </c>
      <c r="W103" s="103">
        <v>1000000000000</v>
      </c>
      <c r="X103" s="98" t="s">
        <v>322</v>
      </c>
    </row>
    <row r="104" spans="1:26" x14ac:dyDescent="0.2">
      <c r="A104" s="45" t="s">
        <v>323</v>
      </c>
      <c r="B104" s="45">
        <v>5</v>
      </c>
      <c r="C104" s="39">
        <v>1</v>
      </c>
      <c r="D104" s="39">
        <v>3</v>
      </c>
      <c r="E104" s="39">
        <v>1</v>
      </c>
      <c r="G104" s="39">
        <v>1</v>
      </c>
      <c r="O104" s="144"/>
      <c r="Q104" s="54">
        <v>1996</v>
      </c>
      <c r="R104" s="39" t="s">
        <v>324</v>
      </c>
      <c r="T104" s="4" t="s">
        <v>325</v>
      </c>
      <c r="U104" s="40" t="s">
        <v>786</v>
      </c>
      <c r="V104" s="39" t="s">
        <v>785</v>
      </c>
      <c r="W104" s="103">
        <v>500000000000000</v>
      </c>
      <c r="X104" s="98" t="s">
        <v>326</v>
      </c>
    </row>
    <row r="105" spans="1:26" x14ac:dyDescent="0.2">
      <c r="A105" s="48" t="s">
        <v>327</v>
      </c>
      <c r="B105" s="48">
        <v>9</v>
      </c>
      <c r="D105" s="39">
        <v>1</v>
      </c>
      <c r="E105" s="39">
        <v>8</v>
      </c>
      <c r="N105" s="39">
        <v>1</v>
      </c>
      <c r="O105" s="144"/>
      <c r="Q105" s="54">
        <v>1996</v>
      </c>
      <c r="R105" s="39" t="s">
        <v>328</v>
      </c>
      <c r="T105" s="39" t="s">
        <v>329</v>
      </c>
      <c r="U105" s="43" t="s">
        <v>345</v>
      </c>
      <c r="V105" s="39" t="s">
        <v>134</v>
      </c>
      <c r="W105" s="103">
        <v>5500000000000</v>
      </c>
      <c r="X105" s="98" t="s">
        <v>330</v>
      </c>
    </row>
    <row r="106" spans="1:26" x14ac:dyDescent="0.2">
      <c r="A106" s="40" t="s">
        <v>331</v>
      </c>
      <c r="B106" s="40">
        <v>2</v>
      </c>
      <c r="D106" s="39">
        <v>1</v>
      </c>
      <c r="I106" s="39">
        <v>1</v>
      </c>
      <c r="N106" s="39">
        <v>1</v>
      </c>
      <c r="O106" s="144"/>
      <c r="Q106" s="54">
        <v>1997</v>
      </c>
      <c r="R106" s="4" t="s">
        <v>332</v>
      </c>
      <c r="T106" s="39" t="s">
        <v>784</v>
      </c>
      <c r="U106" s="92" t="s">
        <v>388</v>
      </c>
      <c r="V106" s="39" t="s">
        <v>76</v>
      </c>
      <c r="W106" s="103"/>
      <c r="X106" s="98" t="s">
        <v>333</v>
      </c>
    </row>
    <row r="107" spans="1:26" x14ac:dyDescent="0.2">
      <c r="A107" s="40" t="s">
        <v>334</v>
      </c>
      <c r="B107" s="40">
        <v>2</v>
      </c>
      <c r="C107" s="39">
        <v>1</v>
      </c>
      <c r="E107" s="39">
        <v>1</v>
      </c>
      <c r="G107" s="39">
        <v>1</v>
      </c>
      <c r="N107" s="39">
        <v>1</v>
      </c>
      <c r="O107" s="144"/>
      <c r="Q107" s="54">
        <v>1997</v>
      </c>
      <c r="R107" s="39" t="s">
        <v>335</v>
      </c>
      <c r="U107" s="43" t="s">
        <v>345</v>
      </c>
      <c r="V107" s="39" t="s">
        <v>783</v>
      </c>
      <c r="W107" s="103">
        <v>300000000000</v>
      </c>
      <c r="X107" s="98" t="s">
        <v>354</v>
      </c>
    </row>
    <row r="108" spans="1:26" x14ac:dyDescent="0.2">
      <c r="A108" s="43" t="s">
        <v>336</v>
      </c>
      <c r="B108" s="43">
        <v>4</v>
      </c>
      <c r="D108" s="39">
        <v>2</v>
      </c>
      <c r="E108" s="39">
        <v>1</v>
      </c>
      <c r="H108" s="39">
        <v>1</v>
      </c>
      <c r="O108" s="144"/>
      <c r="Q108" s="54">
        <v>1997</v>
      </c>
      <c r="R108" s="39" t="s">
        <v>337</v>
      </c>
      <c r="T108" s="39" t="s">
        <v>781</v>
      </c>
      <c r="U108" s="39" t="s">
        <v>782</v>
      </c>
      <c r="V108" s="39" t="s">
        <v>76</v>
      </c>
      <c r="X108" s="98" t="s">
        <v>780</v>
      </c>
    </row>
    <row r="109" spans="1:26" x14ac:dyDescent="0.2">
      <c r="A109" s="47" t="s">
        <v>339</v>
      </c>
      <c r="B109" s="47">
        <v>7</v>
      </c>
      <c r="D109" s="39">
        <v>4</v>
      </c>
      <c r="E109" s="39">
        <v>2</v>
      </c>
      <c r="G109" s="39">
        <v>1</v>
      </c>
      <c r="M109" s="39">
        <v>1</v>
      </c>
      <c r="O109" s="144"/>
      <c r="Q109" s="54">
        <v>1997</v>
      </c>
      <c r="R109" s="39" t="s">
        <v>340</v>
      </c>
      <c r="T109" s="39" t="s">
        <v>341</v>
      </c>
      <c r="U109" s="151" t="s">
        <v>1073</v>
      </c>
      <c r="V109" s="92" t="s">
        <v>725</v>
      </c>
      <c r="W109" s="103">
        <v>330000000000000</v>
      </c>
      <c r="X109" s="98" t="s">
        <v>338</v>
      </c>
    </row>
    <row r="110" spans="1:26" x14ac:dyDescent="0.2">
      <c r="A110" s="51" t="s">
        <v>343</v>
      </c>
      <c r="B110" s="51">
        <v>8</v>
      </c>
      <c r="D110" s="39">
        <v>1</v>
      </c>
      <c r="E110" s="39">
        <v>7</v>
      </c>
      <c r="N110" s="39">
        <v>1</v>
      </c>
      <c r="O110" s="144"/>
      <c r="Q110" s="54">
        <v>1997</v>
      </c>
      <c r="R110" s="39" t="s">
        <v>344</v>
      </c>
      <c r="U110" s="43" t="s">
        <v>345</v>
      </c>
      <c r="V110" s="39" t="s">
        <v>134</v>
      </c>
      <c r="W110" s="103">
        <v>2000000000000</v>
      </c>
      <c r="X110" s="98" t="s">
        <v>342</v>
      </c>
    </row>
    <row r="111" spans="1:26" x14ac:dyDescent="0.2">
      <c r="A111" s="51" t="s">
        <v>351</v>
      </c>
      <c r="B111" s="51">
        <v>8</v>
      </c>
      <c r="D111" s="39">
        <v>2</v>
      </c>
      <c r="E111" s="39">
        <v>6</v>
      </c>
      <c r="N111" s="39">
        <v>1</v>
      </c>
      <c r="O111" s="144"/>
      <c r="Q111" s="54">
        <v>1997</v>
      </c>
      <c r="R111" s="39" t="s">
        <v>352</v>
      </c>
      <c r="T111" s="39" t="s">
        <v>353</v>
      </c>
      <c r="U111" s="39" t="s">
        <v>778</v>
      </c>
      <c r="V111" s="46" t="s">
        <v>203</v>
      </c>
      <c r="W111" s="103"/>
      <c r="X111" s="98" t="s">
        <v>350</v>
      </c>
    </row>
    <row r="112" spans="1:26" x14ac:dyDescent="0.2">
      <c r="A112" s="51" t="s">
        <v>347</v>
      </c>
      <c r="B112" s="51">
        <v>8</v>
      </c>
      <c r="D112" s="39">
        <v>4</v>
      </c>
      <c r="E112" s="39">
        <v>2</v>
      </c>
      <c r="G112" s="39">
        <v>2</v>
      </c>
      <c r="K112" s="39">
        <v>1</v>
      </c>
      <c r="L112" s="39">
        <v>1</v>
      </c>
      <c r="O112" s="144"/>
      <c r="Q112" s="54">
        <v>1997</v>
      </c>
      <c r="R112" s="39" t="s">
        <v>348</v>
      </c>
      <c r="T112" s="39" t="s">
        <v>349</v>
      </c>
      <c r="U112" s="39" t="s">
        <v>779</v>
      </c>
      <c r="V112" s="39" t="s">
        <v>76</v>
      </c>
      <c r="W112" s="103">
        <v>7300000000000000</v>
      </c>
      <c r="X112" s="98" t="s">
        <v>346</v>
      </c>
    </row>
    <row r="113" spans="1:26" x14ac:dyDescent="0.2">
      <c r="A113" s="42" t="s">
        <v>355</v>
      </c>
      <c r="B113" s="42">
        <v>3</v>
      </c>
      <c r="C113" s="39">
        <v>1</v>
      </c>
      <c r="D113" s="39">
        <v>3</v>
      </c>
      <c r="M113" s="39">
        <v>1</v>
      </c>
      <c r="O113" s="144"/>
      <c r="P113" s="4" t="s">
        <v>33</v>
      </c>
      <c r="Q113" s="54">
        <v>1998</v>
      </c>
      <c r="R113" s="39" t="s">
        <v>356</v>
      </c>
      <c r="U113" s="39" t="s">
        <v>777</v>
      </c>
      <c r="V113" s="39" t="s">
        <v>160</v>
      </c>
      <c r="W113" s="103">
        <v>380000000000000</v>
      </c>
      <c r="X113" s="88" t="s">
        <v>776</v>
      </c>
    </row>
    <row r="114" spans="1:26" x14ac:dyDescent="0.2">
      <c r="A114" s="46" t="s">
        <v>357</v>
      </c>
      <c r="B114" s="46">
        <v>6</v>
      </c>
      <c r="E114" s="39">
        <v>5</v>
      </c>
      <c r="F114" s="39">
        <v>1</v>
      </c>
      <c r="J114" s="39">
        <v>1</v>
      </c>
      <c r="N114" s="39">
        <v>1</v>
      </c>
      <c r="O114" s="144"/>
      <c r="Q114" s="54">
        <v>1998</v>
      </c>
      <c r="R114" s="39" t="s">
        <v>358</v>
      </c>
      <c r="U114" s="43" t="s">
        <v>775</v>
      </c>
      <c r="V114" s="46" t="s">
        <v>203</v>
      </c>
      <c r="W114" s="103">
        <v>310000000000</v>
      </c>
      <c r="X114" s="98" t="s">
        <v>359</v>
      </c>
    </row>
    <row r="115" spans="1:26" x14ac:dyDescent="0.2">
      <c r="A115" s="43" t="s">
        <v>360</v>
      </c>
      <c r="B115" s="43">
        <v>4</v>
      </c>
      <c r="E115" s="39">
        <v>3</v>
      </c>
      <c r="I115" s="39">
        <v>1</v>
      </c>
      <c r="M115" s="39">
        <v>1</v>
      </c>
      <c r="O115" s="144"/>
      <c r="Q115" s="54">
        <v>1999</v>
      </c>
      <c r="R115" s="39" t="s">
        <v>361</v>
      </c>
      <c r="U115" s="92" t="s">
        <v>99</v>
      </c>
      <c r="V115" s="92" t="s">
        <v>746</v>
      </c>
      <c r="W115" s="103">
        <v>4300000000000</v>
      </c>
      <c r="X115" s="98" t="s">
        <v>362</v>
      </c>
    </row>
    <row r="116" spans="1:26" x14ac:dyDescent="0.2">
      <c r="A116" s="55" t="s">
        <v>363</v>
      </c>
      <c r="B116" s="55">
        <v>5</v>
      </c>
      <c r="C116" s="56"/>
      <c r="D116" s="56">
        <v>2</v>
      </c>
      <c r="E116" s="56">
        <v>3</v>
      </c>
      <c r="F116" s="56"/>
      <c r="G116" s="56"/>
      <c r="H116" s="56"/>
      <c r="I116" s="56"/>
      <c r="J116" s="56"/>
      <c r="K116" s="56"/>
      <c r="L116" s="56"/>
      <c r="M116" s="56"/>
      <c r="N116" s="56"/>
      <c r="O116" s="145"/>
      <c r="P116" s="56"/>
      <c r="Q116" s="57">
        <v>1999</v>
      </c>
      <c r="R116" s="56" t="s">
        <v>364</v>
      </c>
      <c r="S116" s="56"/>
      <c r="T116" s="58"/>
      <c r="U116" s="56" t="s">
        <v>365</v>
      </c>
      <c r="V116" s="56" t="s">
        <v>366</v>
      </c>
      <c r="W116" s="56"/>
      <c r="X116" s="99" t="s">
        <v>367</v>
      </c>
      <c r="Y116" s="56"/>
      <c r="Z116" s="56"/>
    </row>
    <row r="117" spans="1:26" x14ac:dyDescent="0.2">
      <c r="A117" s="40" t="s">
        <v>368</v>
      </c>
      <c r="B117" s="40">
        <v>2</v>
      </c>
      <c r="D117" s="39">
        <v>1</v>
      </c>
      <c r="H117" s="39">
        <v>1</v>
      </c>
      <c r="N117" s="39">
        <v>1</v>
      </c>
      <c r="O117" s="144"/>
      <c r="P117" s="4" t="s">
        <v>369</v>
      </c>
      <c r="Q117" s="59">
        <v>2000</v>
      </c>
      <c r="R117" s="39" t="s">
        <v>370</v>
      </c>
      <c r="S117" s="39" t="s">
        <v>371</v>
      </c>
      <c r="T117" s="92"/>
      <c r="U117" s="92" t="s">
        <v>763</v>
      </c>
      <c r="V117" s="92" t="s">
        <v>764</v>
      </c>
      <c r="W117" s="101">
        <v>4E+20</v>
      </c>
      <c r="X117" s="97" t="s">
        <v>372</v>
      </c>
      <c r="Y117" s="6" t="s">
        <v>373</v>
      </c>
    </row>
    <row r="118" spans="1:26" x14ac:dyDescent="0.2">
      <c r="A118" s="42" t="s">
        <v>374</v>
      </c>
      <c r="B118" s="42">
        <v>3</v>
      </c>
      <c r="C118" s="56"/>
      <c r="D118" s="56"/>
      <c r="E118" s="56">
        <v>1</v>
      </c>
      <c r="F118" s="56">
        <v>1</v>
      </c>
      <c r="G118" s="56"/>
      <c r="H118" s="56"/>
      <c r="I118" s="56">
        <v>1</v>
      </c>
      <c r="J118" s="56">
        <v>1</v>
      </c>
      <c r="K118" s="56"/>
      <c r="L118" s="56"/>
      <c r="M118" s="56"/>
      <c r="N118" s="56">
        <v>1</v>
      </c>
      <c r="O118" s="145"/>
      <c r="P118" s="56"/>
      <c r="Q118" s="60">
        <v>2000</v>
      </c>
      <c r="R118" s="4" t="s">
        <v>375</v>
      </c>
      <c r="T118" s="92"/>
      <c r="U118" s="43" t="s">
        <v>745</v>
      </c>
      <c r="V118" s="92" t="s">
        <v>746</v>
      </c>
      <c r="W118" s="101">
        <v>2000000000000</v>
      </c>
      <c r="X118" s="88" t="s">
        <v>376</v>
      </c>
    </row>
    <row r="119" spans="1:26" x14ac:dyDescent="0.2">
      <c r="A119" s="43" t="s">
        <v>21</v>
      </c>
      <c r="B119" s="43">
        <v>4</v>
      </c>
      <c r="C119" s="56"/>
      <c r="D119" s="56">
        <v>3</v>
      </c>
      <c r="E119" s="56">
        <v>1</v>
      </c>
      <c r="F119" s="56"/>
      <c r="G119" s="56"/>
      <c r="H119" s="56"/>
      <c r="I119" s="56"/>
      <c r="J119" s="56"/>
      <c r="K119" s="56"/>
      <c r="L119" s="56">
        <v>1</v>
      </c>
      <c r="M119" s="56"/>
      <c r="N119" s="56"/>
      <c r="O119" s="145"/>
      <c r="P119" s="2" t="s">
        <v>33</v>
      </c>
      <c r="Q119" s="60">
        <v>2000</v>
      </c>
      <c r="R119" s="39" t="s">
        <v>377</v>
      </c>
      <c r="T119" s="92" t="s">
        <v>765</v>
      </c>
      <c r="U119" s="92" t="s">
        <v>766</v>
      </c>
      <c r="V119" s="92" t="s">
        <v>767</v>
      </c>
      <c r="W119" s="101">
        <v>800000000000000</v>
      </c>
      <c r="X119" s="88" t="s">
        <v>378</v>
      </c>
    </row>
    <row r="120" spans="1:26" x14ac:dyDescent="0.2">
      <c r="A120" s="51" t="s">
        <v>379</v>
      </c>
      <c r="B120" s="51">
        <v>8</v>
      </c>
      <c r="D120" s="39">
        <v>4</v>
      </c>
      <c r="E120" s="39">
        <v>2</v>
      </c>
      <c r="G120" s="39">
        <v>2</v>
      </c>
      <c r="K120" s="92">
        <v>1</v>
      </c>
      <c r="O120" s="144"/>
      <c r="Q120" s="59">
        <v>2000</v>
      </c>
      <c r="R120" s="39" t="s">
        <v>380</v>
      </c>
      <c r="T120" s="92" t="s">
        <v>726</v>
      </c>
      <c r="U120" s="92" t="s">
        <v>99</v>
      </c>
      <c r="V120" s="92" t="s">
        <v>725</v>
      </c>
      <c r="W120" s="101">
        <v>1.9E+17</v>
      </c>
      <c r="X120" s="88" t="s">
        <v>381</v>
      </c>
    </row>
    <row r="121" spans="1:26" x14ac:dyDescent="0.2">
      <c r="A121" s="42" t="s">
        <v>382</v>
      </c>
      <c r="B121" s="42">
        <v>3</v>
      </c>
      <c r="E121" s="39">
        <v>3</v>
      </c>
      <c r="N121" s="39">
        <v>1</v>
      </c>
      <c r="O121" s="144"/>
      <c r="P121" s="4" t="s">
        <v>383</v>
      </c>
      <c r="Q121" s="59">
        <v>2001</v>
      </c>
      <c r="R121" s="39" t="s">
        <v>384</v>
      </c>
      <c r="T121" s="92"/>
      <c r="U121" s="92" t="s">
        <v>768</v>
      </c>
      <c r="V121" s="92" t="s">
        <v>769</v>
      </c>
      <c r="W121" s="101">
        <v>2000000000000</v>
      </c>
      <c r="X121" s="88" t="s">
        <v>385</v>
      </c>
    </row>
    <row r="122" spans="1:26" x14ac:dyDescent="0.2">
      <c r="A122" s="46" t="s">
        <v>386</v>
      </c>
      <c r="B122" s="46">
        <v>6</v>
      </c>
      <c r="D122" s="39">
        <v>2</v>
      </c>
      <c r="E122" s="39">
        <v>4</v>
      </c>
      <c r="N122" s="39">
        <v>1</v>
      </c>
      <c r="O122" s="144">
        <v>1</v>
      </c>
      <c r="P122" s="4" t="s">
        <v>33</v>
      </c>
      <c r="Q122" s="59">
        <v>2001</v>
      </c>
      <c r="R122" s="4" t="s">
        <v>387</v>
      </c>
      <c r="T122" s="92"/>
      <c r="U122" s="92" t="s">
        <v>388</v>
      </c>
      <c r="V122" s="92" t="s">
        <v>871</v>
      </c>
      <c r="W122" s="101">
        <v>1.2E+17</v>
      </c>
      <c r="X122" s="11" t="s">
        <v>389</v>
      </c>
    </row>
    <row r="123" spans="1:26" x14ac:dyDescent="0.2">
      <c r="A123" s="47" t="s">
        <v>390</v>
      </c>
      <c r="B123" s="47">
        <v>7</v>
      </c>
      <c r="D123" s="39">
        <v>4</v>
      </c>
      <c r="E123" s="39">
        <v>2</v>
      </c>
      <c r="G123" s="39">
        <v>1</v>
      </c>
      <c r="K123" s="39">
        <v>1</v>
      </c>
      <c r="O123" s="144"/>
      <c r="Q123" s="59">
        <v>2001</v>
      </c>
      <c r="R123" s="4" t="s">
        <v>391</v>
      </c>
      <c r="T123" s="92" t="s">
        <v>392</v>
      </c>
      <c r="U123" s="92" t="s">
        <v>770</v>
      </c>
      <c r="V123" s="92" t="s">
        <v>393</v>
      </c>
      <c r="W123" s="92"/>
      <c r="X123" s="88" t="s">
        <v>394</v>
      </c>
    </row>
    <row r="124" spans="1:26" x14ac:dyDescent="0.2">
      <c r="A124" s="51" t="s">
        <v>395</v>
      </c>
      <c r="B124" s="51">
        <v>8</v>
      </c>
      <c r="D124" s="39">
        <v>2</v>
      </c>
      <c r="E124" s="39">
        <v>6</v>
      </c>
      <c r="N124" s="39">
        <v>1</v>
      </c>
      <c r="O124" s="144">
        <v>1</v>
      </c>
      <c r="P124" s="4" t="s">
        <v>33</v>
      </c>
      <c r="Q124" s="59">
        <v>2001</v>
      </c>
      <c r="R124" s="4" t="s">
        <v>387</v>
      </c>
      <c r="T124" s="92"/>
      <c r="U124" s="92" t="s">
        <v>388</v>
      </c>
      <c r="V124" s="92" t="s">
        <v>871</v>
      </c>
      <c r="W124" s="101">
        <v>6E+16</v>
      </c>
      <c r="X124" s="11" t="s">
        <v>389</v>
      </c>
    </row>
    <row r="125" spans="1:26" x14ac:dyDescent="0.2">
      <c r="A125" s="61" t="s">
        <v>396</v>
      </c>
      <c r="B125" s="61">
        <v>12</v>
      </c>
      <c r="D125" s="39">
        <v>6</v>
      </c>
      <c r="E125" s="39">
        <v>6</v>
      </c>
      <c r="M125" s="39">
        <v>1</v>
      </c>
      <c r="O125" s="144">
        <v>1</v>
      </c>
      <c r="P125" s="4" t="s">
        <v>33</v>
      </c>
      <c r="Q125" s="59">
        <v>2001</v>
      </c>
      <c r="R125" s="4" t="s">
        <v>387</v>
      </c>
      <c r="T125" s="92" t="s">
        <v>397</v>
      </c>
      <c r="U125" s="92" t="s">
        <v>388</v>
      </c>
      <c r="V125" s="92" t="s">
        <v>871</v>
      </c>
      <c r="W125" s="101">
        <v>5000000000000000</v>
      </c>
      <c r="X125" s="11" t="s">
        <v>389</v>
      </c>
    </row>
    <row r="126" spans="1:26" x14ac:dyDescent="0.2">
      <c r="A126" s="40" t="s">
        <v>398</v>
      </c>
      <c r="B126" s="40">
        <v>2</v>
      </c>
      <c r="G126" s="39">
        <v>2</v>
      </c>
      <c r="N126" s="39">
        <v>1</v>
      </c>
      <c r="O126" s="144"/>
      <c r="Q126" s="59">
        <v>2002</v>
      </c>
      <c r="R126" s="4" t="s">
        <v>399</v>
      </c>
      <c r="S126" s="39" t="s">
        <v>400</v>
      </c>
      <c r="T126" s="92" t="s">
        <v>401</v>
      </c>
      <c r="U126" s="92" t="s">
        <v>771</v>
      </c>
      <c r="V126" s="92" t="s">
        <v>772</v>
      </c>
      <c r="W126" s="101">
        <v>6000000000000000</v>
      </c>
      <c r="X126" s="6" t="s">
        <v>402</v>
      </c>
      <c r="Y126" s="6" t="s">
        <v>403</v>
      </c>
    </row>
    <row r="127" spans="1:26" x14ac:dyDescent="0.2">
      <c r="A127" s="42" t="s">
        <v>404</v>
      </c>
      <c r="B127" s="42">
        <v>3</v>
      </c>
      <c r="E127" s="39">
        <v>1</v>
      </c>
      <c r="F127" s="39">
        <v>1</v>
      </c>
      <c r="I127" s="39">
        <v>1</v>
      </c>
      <c r="J127" s="39">
        <v>1</v>
      </c>
      <c r="N127" s="39">
        <v>1</v>
      </c>
      <c r="O127" s="144"/>
      <c r="Q127" s="59">
        <v>2002</v>
      </c>
      <c r="R127" s="39" t="s">
        <v>405</v>
      </c>
      <c r="T127" s="92"/>
      <c r="U127" s="43" t="s">
        <v>737</v>
      </c>
      <c r="V127" s="92" t="s">
        <v>773</v>
      </c>
      <c r="W127" s="101">
        <v>900000000000</v>
      </c>
      <c r="X127" s="88" t="s">
        <v>406</v>
      </c>
    </row>
    <row r="128" spans="1:26" x14ac:dyDescent="0.2">
      <c r="A128" s="43" t="s">
        <v>407</v>
      </c>
      <c r="B128" s="43">
        <v>4</v>
      </c>
      <c r="E128" s="39">
        <v>4</v>
      </c>
      <c r="N128" s="39">
        <v>1</v>
      </c>
      <c r="O128" s="144">
        <v>2</v>
      </c>
      <c r="P128" s="4" t="s">
        <v>33</v>
      </c>
      <c r="Q128" s="59">
        <v>2002</v>
      </c>
      <c r="R128" s="39" t="s">
        <v>408</v>
      </c>
      <c r="T128" s="92"/>
      <c r="U128" s="92" t="s">
        <v>388</v>
      </c>
      <c r="V128" s="92" t="s">
        <v>76</v>
      </c>
      <c r="W128" s="101">
        <v>1200000000000000</v>
      </c>
      <c r="X128" s="6" t="s">
        <v>409</v>
      </c>
    </row>
    <row r="129" spans="1:26" x14ac:dyDescent="0.2">
      <c r="A129" s="52" t="s">
        <v>410</v>
      </c>
      <c r="B129" s="52">
        <v>10</v>
      </c>
      <c r="D129" s="39">
        <v>6</v>
      </c>
      <c r="E129" s="39">
        <v>2</v>
      </c>
      <c r="G129" s="39">
        <v>2</v>
      </c>
      <c r="K129" s="39">
        <v>2</v>
      </c>
      <c r="O129" s="144">
        <v>1</v>
      </c>
      <c r="Q129" s="59">
        <v>2002</v>
      </c>
      <c r="R129" s="39" t="s">
        <v>411</v>
      </c>
      <c r="T129" s="92" t="s">
        <v>412</v>
      </c>
      <c r="U129" s="92" t="s">
        <v>770</v>
      </c>
      <c r="V129" s="92" t="s">
        <v>76</v>
      </c>
      <c r="W129" s="101">
        <v>320000000000000</v>
      </c>
      <c r="X129" s="11" t="s">
        <v>413</v>
      </c>
    </row>
    <row r="130" spans="1:26" x14ac:dyDescent="0.2">
      <c r="A130" s="40" t="s">
        <v>414</v>
      </c>
      <c r="B130" s="40">
        <v>2</v>
      </c>
      <c r="G130" s="39">
        <v>1</v>
      </c>
      <c r="I130" s="39">
        <v>1</v>
      </c>
      <c r="N130" s="39">
        <v>1</v>
      </c>
      <c r="O130" s="144"/>
      <c r="Q130" s="59">
        <v>2003</v>
      </c>
      <c r="R130" s="39" t="s">
        <v>415</v>
      </c>
      <c r="S130" s="39" t="s">
        <v>416</v>
      </c>
      <c r="T130" s="92"/>
      <c r="U130" s="43" t="s">
        <v>737</v>
      </c>
      <c r="V130" s="92" t="s">
        <v>76</v>
      </c>
      <c r="W130" s="101">
        <v>1000000000000</v>
      </c>
      <c r="X130" s="11" t="s">
        <v>417</v>
      </c>
      <c r="Y130" s="6" t="s">
        <v>418</v>
      </c>
    </row>
    <row r="131" spans="1:26" x14ac:dyDescent="0.2">
      <c r="A131" s="52" t="s">
        <v>422</v>
      </c>
      <c r="B131" s="52">
        <v>10</v>
      </c>
      <c r="D131" s="39">
        <v>5</v>
      </c>
      <c r="E131" s="39">
        <v>2</v>
      </c>
      <c r="F131" s="39">
        <v>1</v>
      </c>
      <c r="G131" s="39">
        <v>2</v>
      </c>
      <c r="K131" s="39">
        <v>1</v>
      </c>
      <c r="O131" s="144">
        <v>3</v>
      </c>
      <c r="Q131" s="59">
        <v>2003</v>
      </c>
      <c r="R131" s="39" t="s">
        <v>423</v>
      </c>
      <c r="S131" s="39" t="s">
        <v>424</v>
      </c>
      <c r="T131" s="92" t="s">
        <v>425</v>
      </c>
      <c r="U131" s="92" t="s">
        <v>99</v>
      </c>
      <c r="V131" s="92" t="s">
        <v>426</v>
      </c>
      <c r="W131" s="101">
        <v>437000000000000</v>
      </c>
      <c r="X131" s="6" t="s">
        <v>427</v>
      </c>
      <c r="Y131" s="6" t="s">
        <v>428</v>
      </c>
      <c r="Z131" s="6" t="s">
        <v>429</v>
      </c>
    </row>
    <row r="132" spans="1:26" x14ac:dyDescent="0.2">
      <c r="A132" s="42" t="s">
        <v>430</v>
      </c>
      <c r="B132" s="42">
        <v>3</v>
      </c>
      <c r="E132" s="39">
        <v>1</v>
      </c>
      <c r="F132" s="39">
        <v>1</v>
      </c>
      <c r="I132" s="39">
        <v>1</v>
      </c>
      <c r="J132" s="39">
        <v>1</v>
      </c>
      <c r="N132" s="39">
        <v>1</v>
      </c>
      <c r="O132" s="144"/>
      <c r="Q132" s="59">
        <v>2004</v>
      </c>
      <c r="R132" s="4" t="s">
        <v>431</v>
      </c>
      <c r="T132" s="92"/>
      <c r="U132" s="43" t="s">
        <v>745</v>
      </c>
      <c r="V132" s="92" t="s">
        <v>134</v>
      </c>
      <c r="W132" s="101">
        <v>2000000000000</v>
      </c>
      <c r="X132" s="88" t="s">
        <v>432</v>
      </c>
    </row>
    <row r="133" spans="1:26" x14ac:dyDescent="0.2">
      <c r="A133" s="46" t="s">
        <v>437</v>
      </c>
      <c r="B133" s="46">
        <v>6</v>
      </c>
      <c r="D133" s="39">
        <v>1</v>
      </c>
      <c r="E133" s="39">
        <v>4</v>
      </c>
      <c r="F133" s="39">
        <v>1</v>
      </c>
      <c r="J133" s="39">
        <v>1</v>
      </c>
      <c r="N133" s="39">
        <v>1</v>
      </c>
      <c r="O133" s="144"/>
      <c r="Q133" s="59">
        <v>2004</v>
      </c>
      <c r="R133" s="4" t="s">
        <v>438</v>
      </c>
      <c r="T133" s="92"/>
      <c r="U133" s="43" t="s">
        <v>745</v>
      </c>
      <c r="V133" s="92" t="s">
        <v>746</v>
      </c>
      <c r="W133" s="101">
        <v>1500000000000</v>
      </c>
      <c r="X133" s="88" t="s">
        <v>439</v>
      </c>
    </row>
    <row r="134" spans="1:26" x14ac:dyDescent="0.2">
      <c r="A134" s="46" t="s">
        <v>433</v>
      </c>
      <c r="B134" s="46">
        <v>6</v>
      </c>
      <c r="E134" s="39">
        <v>6</v>
      </c>
      <c r="N134" s="39">
        <v>1</v>
      </c>
      <c r="O134" s="144">
        <v>2</v>
      </c>
      <c r="P134" s="4" t="s">
        <v>33</v>
      </c>
      <c r="Q134" s="59">
        <v>2004</v>
      </c>
      <c r="R134" s="39" t="s">
        <v>434</v>
      </c>
      <c r="T134" s="92"/>
      <c r="U134" s="92" t="s">
        <v>388</v>
      </c>
      <c r="V134" s="92" t="s">
        <v>435</v>
      </c>
      <c r="W134" s="101">
        <v>180000000000000</v>
      </c>
      <c r="X134" s="6" t="s">
        <v>436</v>
      </c>
    </row>
    <row r="135" spans="1:26" x14ac:dyDescent="0.2">
      <c r="A135" s="51" t="s">
        <v>440</v>
      </c>
      <c r="B135" s="51">
        <v>8</v>
      </c>
      <c r="D135" s="39">
        <v>4</v>
      </c>
      <c r="E135" s="39">
        <v>3</v>
      </c>
      <c r="G135" s="39">
        <v>1</v>
      </c>
      <c r="O135" s="144">
        <v>1</v>
      </c>
      <c r="Q135" s="59">
        <v>2004</v>
      </c>
      <c r="R135" s="39" t="s">
        <v>441</v>
      </c>
      <c r="T135" s="92" t="s">
        <v>442</v>
      </c>
      <c r="U135" s="45" t="s">
        <v>747</v>
      </c>
      <c r="V135" s="92" t="s">
        <v>76</v>
      </c>
      <c r="W135" s="101"/>
      <c r="X135" s="11" t="s">
        <v>443</v>
      </c>
    </row>
    <row r="136" spans="1:26" x14ac:dyDescent="0.2">
      <c r="A136" s="52" t="s">
        <v>444</v>
      </c>
      <c r="B136" s="52">
        <v>10</v>
      </c>
      <c r="D136" s="39">
        <v>6</v>
      </c>
      <c r="E136" s="39">
        <v>3</v>
      </c>
      <c r="G136" s="39">
        <v>1</v>
      </c>
      <c r="L136" s="39">
        <v>1</v>
      </c>
      <c r="O136" s="144"/>
      <c r="Q136" s="59">
        <v>2004</v>
      </c>
      <c r="R136" s="39" t="s">
        <v>441</v>
      </c>
      <c r="T136" s="92" t="s">
        <v>748</v>
      </c>
      <c r="U136" s="45" t="s">
        <v>747</v>
      </c>
      <c r="V136" s="92" t="s">
        <v>76</v>
      </c>
      <c r="W136" s="101"/>
      <c r="X136" s="88" t="s">
        <v>443</v>
      </c>
    </row>
    <row r="137" spans="1:26" x14ac:dyDescent="0.2">
      <c r="A137" s="42" t="s">
        <v>445</v>
      </c>
      <c r="B137" s="42">
        <v>3</v>
      </c>
      <c r="D137" s="39">
        <v>2</v>
      </c>
      <c r="E137" s="39">
        <v>1</v>
      </c>
      <c r="O137" s="144"/>
      <c r="Q137" s="59">
        <v>2005</v>
      </c>
      <c r="R137" s="4" t="s">
        <v>446</v>
      </c>
      <c r="S137" s="4" t="s">
        <v>447</v>
      </c>
      <c r="T137" s="92" t="s">
        <v>749</v>
      </c>
      <c r="U137" s="92" t="s">
        <v>388</v>
      </c>
      <c r="V137" s="92" t="s">
        <v>750</v>
      </c>
      <c r="W137" s="101">
        <v>750000000000000</v>
      </c>
      <c r="X137" s="88" t="s">
        <v>448</v>
      </c>
    </row>
    <row r="138" spans="1:26" x14ac:dyDescent="0.2">
      <c r="A138" s="52" t="s">
        <v>449</v>
      </c>
      <c r="B138" s="52">
        <v>10</v>
      </c>
      <c r="D138" s="39">
        <v>6</v>
      </c>
      <c r="E138" s="39">
        <v>3</v>
      </c>
      <c r="G138" s="39">
        <v>1</v>
      </c>
      <c r="L138" s="39">
        <v>2</v>
      </c>
      <c r="O138" s="144"/>
      <c r="Q138" s="59">
        <v>2005</v>
      </c>
      <c r="R138" s="39" t="s">
        <v>450</v>
      </c>
      <c r="S138" s="4" t="s">
        <v>668</v>
      </c>
      <c r="T138" s="92" t="s">
        <v>451</v>
      </c>
      <c r="U138" s="92" t="s">
        <v>751</v>
      </c>
      <c r="V138" s="92" t="s">
        <v>752</v>
      </c>
      <c r="W138" s="101">
        <v>8E+16</v>
      </c>
      <c r="X138" s="88" t="s">
        <v>452</v>
      </c>
    </row>
    <row r="139" spans="1:26" x14ac:dyDescent="0.2">
      <c r="A139" s="61" t="s">
        <v>453</v>
      </c>
      <c r="B139" s="61">
        <v>12</v>
      </c>
      <c r="D139" s="39">
        <v>8</v>
      </c>
      <c r="E139" s="39">
        <v>3</v>
      </c>
      <c r="G139" s="39">
        <v>1</v>
      </c>
      <c r="L139" s="39">
        <v>2</v>
      </c>
      <c r="O139" s="144"/>
      <c r="Q139" s="59">
        <v>2005</v>
      </c>
      <c r="R139" s="4" t="s">
        <v>454</v>
      </c>
      <c r="T139" s="92" t="s">
        <v>455</v>
      </c>
      <c r="U139" s="43" t="s">
        <v>759</v>
      </c>
      <c r="V139" s="92" t="s">
        <v>753</v>
      </c>
      <c r="W139" s="101">
        <v>200000000000000</v>
      </c>
      <c r="X139" s="88" t="s">
        <v>456</v>
      </c>
    </row>
    <row r="140" spans="1:26" x14ac:dyDescent="0.2">
      <c r="A140" s="40" t="s">
        <v>457</v>
      </c>
      <c r="B140" s="40">
        <v>2</v>
      </c>
      <c r="C140" s="39">
        <v>1</v>
      </c>
      <c r="E140" s="39">
        <v>1</v>
      </c>
      <c r="I140" s="39">
        <v>1</v>
      </c>
      <c r="N140" s="39">
        <v>1</v>
      </c>
      <c r="O140" s="144"/>
      <c r="Q140" s="59">
        <v>2006</v>
      </c>
      <c r="R140" s="4" t="s">
        <v>458</v>
      </c>
      <c r="T140" s="92" t="s">
        <v>754</v>
      </c>
      <c r="U140" s="43" t="s">
        <v>755</v>
      </c>
      <c r="V140" s="92" t="s">
        <v>756</v>
      </c>
      <c r="W140" s="101">
        <v>1900000000000</v>
      </c>
      <c r="X140" s="88" t="s">
        <v>459</v>
      </c>
    </row>
    <row r="141" spans="1:26" x14ac:dyDescent="0.2">
      <c r="A141" s="46" t="s">
        <v>463</v>
      </c>
      <c r="B141" s="46">
        <v>6</v>
      </c>
      <c r="D141" s="39">
        <v>2</v>
      </c>
      <c r="E141" s="39">
        <v>3</v>
      </c>
      <c r="G141" s="39">
        <v>1</v>
      </c>
      <c r="M141" s="39">
        <v>1</v>
      </c>
      <c r="O141" s="144"/>
      <c r="Q141" s="59">
        <v>2006</v>
      </c>
      <c r="R141" s="4" t="s">
        <v>464</v>
      </c>
      <c r="T141" s="92" t="s">
        <v>757</v>
      </c>
      <c r="U141" s="45" t="s">
        <v>747</v>
      </c>
      <c r="V141" s="92" t="s">
        <v>76</v>
      </c>
      <c r="W141" s="101">
        <v>10000000000000</v>
      </c>
      <c r="X141" s="88" t="s">
        <v>465</v>
      </c>
    </row>
    <row r="142" spans="1:26" x14ac:dyDescent="0.2">
      <c r="A142" s="46" t="s">
        <v>466</v>
      </c>
      <c r="B142" s="46">
        <v>6</v>
      </c>
      <c r="D142" s="39">
        <v>3</v>
      </c>
      <c r="E142" s="39">
        <v>2</v>
      </c>
      <c r="F142" s="39">
        <v>1</v>
      </c>
      <c r="J142" s="39">
        <v>1</v>
      </c>
      <c r="O142" s="144"/>
      <c r="Q142" s="59">
        <v>2006</v>
      </c>
      <c r="R142" s="4" t="s">
        <v>467</v>
      </c>
      <c r="T142" s="92" t="s">
        <v>758</v>
      </c>
      <c r="U142" s="45" t="s">
        <v>747</v>
      </c>
      <c r="V142" s="92" t="s">
        <v>76</v>
      </c>
      <c r="W142" s="101">
        <v>1.5E+16</v>
      </c>
      <c r="X142" s="88" t="s">
        <v>468</v>
      </c>
    </row>
    <row r="143" spans="1:26" x14ac:dyDescent="0.2">
      <c r="A143" s="47" t="s">
        <v>1071</v>
      </c>
      <c r="B143" s="47">
        <v>7</v>
      </c>
      <c r="C143" s="39">
        <v>-1</v>
      </c>
      <c r="D143" s="39">
        <v>1</v>
      </c>
      <c r="E143" s="39">
        <v>6</v>
      </c>
      <c r="N143" s="39">
        <v>1</v>
      </c>
      <c r="O143" s="144"/>
      <c r="Q143" s="59">
        <v>2006</v>
      </c>
      <c r="R143" s="39" t="s">
        <v>1069</v>
      </c>
      <c r="S143" s="39" t="s">
        <v>1070</v>
      </c>
      <c r="T143" s="92" t="s">
        <v>469</v>
      </c>
      <c r="U143" s="151" t="s">
        <v>895</v>
      </c>
      <c r="V143" s="92" t="s">
        <v>735</v>
      </c>
      <c r="W143" s="101">
        <v>4000000000000</v>
      </c>
      <c r="X143" s="88" t="s">
        <v>470</v>
      </c>
      <c r="Y143" s="88" t="s">
        <v>1068</v>
      </c>
    </row>
    <row r="144" spans="1:26" x14ac:dyDescent="0.2">
      <c r="A144" s="51" t="s">
        <v>471</v>
      </c>
      <c r="B144" s="51">
        <v>8</v>
      </c>
      <c r="D144" s="39">
        <v>3</v>
      </c>
      <c r="E144" s="39">
        <v>4</v>
      </c>
      <c r="F144" s="39">
        <v>1</v>
      </c>
      <c r="J144" s="39">
        <v>1</v>
      </c>
      <c r="O144" s="144"/>
      <c r="Q144" s="59">
        <v>2006</v>
      </c>
      <c r="R144" s="4" t="s">
        <v>472</v>
      </c>
      <c r="T144" s="92" t="s">
        <v>738</v>
      </c>
      <c r="U144" s="45" t="s">
        <v>734</v>
      </c>
      <c r="V144" s="46" t="s">
        <v>203</v>
      </c>
      <c r="W144" s="101">
        <v>2000000000000</v>
      </c>
      <c r="X144" s="6" t="s">
        <v>473</v>
      </c>
    </row>
    <row r="145" spans="1:24" x14ac:dyDescent="0.2">
      <c r="A145" s="48" t="s">
        <v>475</v>
      </c>
      <c r="B145" s="48">
        <v>9</v>
      </c>
      <c r="D145" s="39">
        <v>5</v>
      </c>
      <c r="E145" s="39">
        <v>2</v>
      </c>
      <c r="F145" s="39">
        <v>1</v>
      </c>
      <c r="G145" s="39">
        <v>1</v>
      </c>
      <c r="L145" s="39">
        <v>1</v>
      </c>
      <c r="O145" s="144"/>
      <c r="Q145" s="59">
        <v>2006</v>
      </c>
      <c r="R145" s="4" t="s">
        <v>476</v>
      </c>
      <c r="T145" s="92" t="s">
        <v>477</v>
      </c>
      <c r="U145" s="45" t="s">
        <v>734</v>
      </c>
      <c r="V145" s="92" t="s">
        <v>76</v>
      </c>
      <c r="W145" s="101">
        <v>180000000000000</v>
      </c>
      <c r="X145" s="88" t="s">
        <v>478</v>
      </c>
    </row>
    <row r="146" spans="1:24" x14ac:dyDescent="0.2">
      <c r="A146" s="61" t="s">
        <v>479</v>
      </c>
      <c r="B146" s="61">
        <v>11</v>
      </c>
      <c r="D146" s="39">
        <v>4</v>
      </c>
      <c r="E146" s="39">
        <v>7</v>
      </c>
      <c r="L146" s="39">
        <v>1</v>
      </c>
      <c r="O146" s="144"/>
      <c r="Q146" s="59">
        <v>2006</v>
      </c>
      <c r="R146" s="4" t="s">
        <v>480</v>
      </c>
      <c r="T146" s="92" t="s">
        <v>481</v>
      </c>
      <c r="U146" s="45" t="s">
        <v>734</v>
      </c>
      <c r="V146" s="46" t="s">
        <v>203</v>
      </c>
      <c r="W146" s="101">
        <v>3100000000000</v>
      </c>
      <c r="X146" s="88" t="s">
        <v>482</v>
      </c>
    </row>
    <row r="147" spans="1:24" x14ac:dyDescent="0.2">
      <c r="A147" s="40" t="s">
        <v>483</v>
      </c>
      <c r="B147" s="40">
        <v>2</v>
      </c>
      <c r="G147" s="39">
        <v>1</v>
      </c>
      <c r="I147" s="39">
        <v>1</v>
      </c>
      <c r="N147" s="39">
        <v>1</v>
      </c>
      <c r="O147" s="144"/>
      <c r="Q147" s="59">
        <v>2007</v>
      </c>
      <c r="R147" s="90" t="s">
        <v>484</v>
      </c>
      <c r="T147" s="92"/>
      <c r="U147" s="92" t="s">
        <v>736</v>
      </c>
      <c r="V147" s="92" t="s">
        <v>872</v>
      </c>
      <c r="W147" s="101">
        <v>2800000000000000</v>
      </c>
      <c r="X147" s="91" t="s">
        <v>485</v>
      </c>
    </row>
    <row r="148" spans="1:24" x14ac:dyDescent="0.2">
      <c r="A148" s="42" t="s">
        <v>486</v>
      </c>
      <c r="B148" s="42">
        <v>3</v>
      </c>
      <c r="D148" s="39">
        <v>1</v>
      </c>
      <c r="E148" s="39">
        <v>1</v>
      </c>
      <c r="I148" s="39">
        <v>1</v>
      </c>
      <c r="N148" s="39">
        <v>1</v>
      </c>
      <c r="O148" s="144"/>
      <c r="Q148" s="59">
        <v>2007</v>
      </c>
      <c r="R148" s="4" t="s">
        <v>487</v>
      </c>
      <c r="T148" s="92" t="s">
        <v>488</v>
      </c>
      <c r="U148" s="43" t="s">
        <v>737</v>
      </c>
      <c r="V148" s="92" t="s">
        <v>134</v>
      </c>
      <c r="W148" s="101">
        <v>300000000000000</v>
      </c>
      <c r="X148" s="88" t="s">
        <v>489</v>
      </c>
    </row>
    <row r="149" spans="1:24" x14ac:dyDescent="0.2">
      <c r="A149" s="45" t="s">
        <v>490</v>
      </c>
      <c r="B149" s="45">
        <v>5</v>
      </c>
      <c r="C149" s="39">
        <v>-1</v>
      </c>
      <c r="D149" s="92">
        <v>1</v>
      </c>
      <c r="E149" s="92">
        <v>4</v>
      </c>
      <c r="N149" s="39">
        <v>1</v>
      </c>
      <c r="O149" s="144"/>
      <c r="P149" s="4"/>
      <c r="Q149" s="59">
        <v>2007</v>
      </c>
      <c r="R149" s="4" t="s">
        <v>491</v>
      </c>
      <c r="T149" s="90"/>
      <c r="U149" s="43" t="s">
        <v>737</v>
      </c>
      <c r="V149" s="92" t="s">
        <v>134</v>
      </c>
      <c r="W149" s="101">
        <v>710000000000</v>
      </c>
      <c r="X149" s="88" t="s">
        <v>492</v>
      </c>
    </row>
    <row r="150" spans="1:24" x14ac:dyDescent="0.2">
      <c r="A150" s="48" t="s">
        <v>493</v>
      </c>
      <c r="B150" s="48">
        <v>9</v>
      </c>
      <c r="C150" s="39">
        <v>-1</v>
      </c>
      <c r="D150" s="39">
        <v>1</v>
      </c>
      <c r="E150" s="39">
        <v>8</v>
      </c>
      <c r="N150" s="39">
        <v>1</v>
      </c>
      <c r="O150" s="144"/>
      <c r="Q150" s="59">
        <v>2007</v>
      </c>
      <c r="R150" s="39" t="s">
        <v>494</v>
      </c>
      <c r="S150" s="39" t="s">
        <v>495</v>
      </c>
      <c r="T150" s="39" t="s">
        <v>496</v>
      </c>
      <c r="U150" s="45" t="s">
        <v>708</v>
      </c>
      <c r="V150" s="46" t="s">
        <v>203</v>
      </c>
      <c r="W150" s="103">
        <v>21000000000</v>
      </c>
      <c r="X150" s="88" t="s">
        <v>497</v>
      </c>
    </row>
    <row r="151" spans="1:24" x14ac:dyDescent="0.2">
      <c r="A151" s="48" t="s">
        <v>498</v>
      </c>
      <c r="B151" s="48">
        <v>9</v>
      </c>
      <c r="D151" s="39">
        <v>6</v>
      </c>
      <c r="E151" s="39">
        <v>3</v>
      </c>
      <c r="L151" s="39">
        <v>1</v>
      </c>
      <c r="O151" s="144"/>
      <c r="Q151" s="59">
        <v>2007</v>
      </c>
      <c r="R151" s="39" t="s">
        <v>499</v>
      </c>
      <c r="T151" s="39" t="s">
        <v>500</v>
      </c>
      <c r="U151" s="43" t="s">
        <v>737</v>
      </c>
      <c r="V151" s="46" t="s">
        <v>203</v>
      </c>
      <c r="W151" s="103">
        <v>40000000000000</v>
      </c>
      <c r="X151" s="88" t="s">
        <v>501</v>
      </c>
    </row>
    <row r="152" spans="1:24" x14ac:dyDescent="0.2">
      <c r="A152" s="42" t="s">
        <v>502</v>
      </c>
      <c r="B152" s="42">
        <v>3</v>
      </c>
      <c r="E152" s="39">
        <v>2</v>
      </c>
      <c r="I152" s="39">
        <v>1</v>
      </c>
      <c r="N152" s="39">
        <v>1</v>
      </c>
      <c r="O152" s="144"/>
      <c r="Q152" s="59">
        <v>2008</v>
      </c>
      <c r="R152" s="39" t="s">
        <v>503</v>
      </c>
      <c r="U152" s="39" t="s">
        <v>788</v>
      </c>
      <c r="V152" s="39" t="s">
        <v>134</v>
      </c>
      <c r="W152" s="103">
        <v>1200000000000</v>
      </c>
      <c r="X152" s="88" t="s">
        <v>504</v>
      </c>
    </row>
    <row r="153" spans="1:24" x14ac:dyDescent="0.2">
      <c r="A153" s="50" t="s">
        <v>508</v>
      </c>
      <c r="B153" s="50">
        <v>4</v>
      </c>
      <c r="D153" s="39">
        <v>3</v>
      </c>
      <c r="I153" s="39">
        <v>1</v>
      </c>
      <c r="O153" s="144">
        <v>1</v>
      </c>
      <c r="Q153" s="59">
        <v>2008</v>
      </c>
      <c r="R153" s="39" t="s">
        <v>509</v>
      </c>
      <c r="T153" s="39" t="s">
        <v>510</v>
      </c>
      <c r="U153" s="43" t="s">
        <v>345</v>
      </c>
      <c r="V153" s="39" t="s">
        <v>134</v>
      </c>
      <c r="X153" s="6" t="s">
        <v>511</v>
      </c>
    </row>
    <row r="154" spans="1:24" x14ac:dyDescent="0.2">
      <c r="A154" s="43" t="s">
        <v>505</v>
      </c>
      <c r="B154" s="43">
        <v>4</v>
      </c>
      <c r="C154" s="39">
        <v>-1</v>
      </c>
      <c r="E154" s="39">
        <v>3</v>
      </c>
      <c r="F154" s="39">
        <v>1</v>
      </c>
      <c r="J154" s="39">
        <v>1</v>
      </c>
      <c r="N154" s="39">
        <v>1</v>
      </c>
      <c r="O154" s="144"/>
      <c r="Q154" s="59">
        <v>2008</v>
      </c>
      <c r="R154" s="39" t="s">
        <v>506</v>
      </c>
      <c r="U154" s="43" t="s">
        <v>717</v>
      </c>
      <c r="V154" s="39" t="s">
        <v>134</v>
      </c>
      <c r="W154" s="103">
        <v>1600000000000</v>
      </c>
      <c r="X154" s="88" t="s">
        <v>507</v>
      </c>
    </row>
    <row r="155" spans="1:24" x14ac:dyDescent="0.2">
      <c r="A155" s="45" t="s">
        <v>512</v>
      </c>
      <c r="B155" s="45">
        <v>5</v>
      </c>
      <c r="D155" s="39">
        <v>1</v>
      </c>
      <c r="E155" s="39">
        <v>2</v>
      </c>
      <c r="F155" s="39">
        <v>1</v>
      </c>
      <c r="G155" s="39">
        <v>1</v>
      </c>
      <c r="J155" s="39">
        <v>1</v>
      </c>
      <c r="O155" s="144"/>
      <c r="P155" s="4"/>
      <c r="Q155" s="40">
        <v>2008</v>
      </c>
      <c r="R155" s="39" t="s">
        <v>513</v>
      </c>
      <c r="T155" s="39" t="s">
        <v>514</v>
      </c>
      <c r="U155" s="45" t="s">
        <v>708</v>
      </c>
      <c r="V155" s="39" t="s">
        <v>76</v>
      </c>
      <c r="X155" s="88" t="s">
        <v>515</v>
      </c>
    </row>
    <row r="156" spans="1:24" x14ac:dyDescent="0.2">
      <c r="A156" s="41" t="s">
        <v>516</v>
      </c>
      <c r="B156" s="41">
        <v>6</v>
      </c>
      <c r="C156" s="39">
        <v>-1</v>
      </c>
      <c r="E156" s="39">
        <v>5</v>
      </c>
      <c r="F156" s="39">
        <v>1</v>
      </c>
      <c r="J156" s="39">
        <v>1</v>
      </c>
      <c r="N156" s="39">
        <v>1</v>
      </c>
      <c r="O156" s="144"/>
      <c r="Q156" s="59">
        <v>2008</v>
      </c>
      <c r="R156" s="39" t="s">
        <v>517</v>
      </c>
      <c r="U156" s="43" t="s">
        <v>345</v>
      </c>
      <c r="V156" s="39" t="s">
        <v>134</v>
      </c>
      <c r="W156" s="103">
        <v>3400000000000</v>
      </c>
      <c r="X156" s="88" t="s">
        <v>518</v>
      </c>
    </row>
    <row r="157" spans="1:24" x14ac:dyDescent="0.2">
      <c r="A157" s="51" t="s">
        <v>519</v>
      </c>
      <c r="B157" s="51">
        <v>8</v>
      </c>
      <c r="D157" s="39">
        <v>4</v>
      </c>
      <c r="E157" s="39">
        <v>2</v>
      </c>
      <c r="F157" s="39">
        <v>2</v>
      </c>
      <c r="J157" s="39">
        <v>1</v>
      </c>
      <c r="O157" s="144"/>
      <c r="Q157" s="59">
        <v>2008</v>
      </c>
      <c r="R157" s="39" t="s">
        <v>520</v>
      </c>
      <c r="T157" s="39" t="s">
        <v>521</v>
      </c>
      <c r="U157" s="43" t="s">
        <v>345</v>
      </c>
      <c r="V157" s="39" t="s">
        <v>76</v>
      </c>
      <c r="W157" s="103">
        <v>2.8E+16</v>
      </c>
      <c r="X157" s="88" t="s">
        <v>522</v>
      </c>
    </row>
    <row r="158" spans="1:24" x14ac:dyDescent="0.2">
      <c r="A158" s="59" t="s">
        <v>523</v>
      </c>
      <c r="B158" s="59">
        <v>2</v>
      </c>
      <c r="G158" s="39">
        <v>1</v>
      </c>
      <c r="I158" s="39">
        <v>1</v>
      </c>
      <c r="N158" s="39">
        <v>1</v>
      </c>
      <c r="O158" s="144"/>
      <c r="Q158" s="59">
        <v>2009</v>
      </c>
      <c r="R158" s="39" t="s">
        <v>524</v>
      </c>
      <c r="U158" s="39" t="s">
        <v>789</v>
      </c>
      <c r="V158" s="92" t="s">
        <v>872</v>
      </c>
      <c r="W158" s="103">
        <v>2000000000000000</v>
      </c>
      <c r="X158" s="6" t="s">
        <v>525</v>
      </c>
    </row>
    <row r="159" spans="1:24" x14ac:dyDescent="0.2">
      <c r="A159" s="50" t="s">
        <v>536</v>
      </c>
      <c r="B159" s="50">
        <v>4</v>
      </c>
      <c r="D159" s="39">
        <v>1</v>
      </c>
      <c r="E159" s="39">
        <v>1</v>
      </c>
      <c r="F159" s="39">
        <v>1</v>
      </c>
      <c r="H159" s="39">
        <v>1</v>
      </c>
      <c r="J159" s="39">
        <v>1</v>
      </c>
      <c r="O159" s="144"/>
      <c r="Q159" s="59">
        <v>2009</v>
      </c>
      <c r="R159" s="39" t="s">
        <v>537</v>
      </c>
      <c r="T159" s="39" t="s">
        <v>538</v>
      </c>
      <c r="U159" s="39" t="s">
        <v>790</v>
      </c>
      <c r="V159" s="39" t="s">
        <v>76</v>
      </c>
      <c r="W159" s="103">
        <v>13000000000000</v>
      </c>
      <c r="X159" s="6" t="s">
        <v>539</v>
      </c>
    </row>
    <row r="160" spans="1:24" x14ac:dyDescent="0.2">
      <c r="A160" s="50" t="s">
        <v>526</v>
      </c>
      <c r="B160" s="50">
        <v>4</v>
      </c>
      <c r="D160" s="39">
        <v>1</v>
      </c>
      <c r="E160" s="39">
        <v>1</v>
      </c>
      <c r="F160" s="39">
        <v>1</v>
      </c>
      <c r="G160" s="39">
        <v>1</v>
      </c>
      <c r="J160" s="39">
        <v>1</v>
      </c>
      <c r="O160" s="144"/>
      <c r="Q160" s="59">
        <v>2009</v>
      </c>
      <c r="R160" s="39" t="s">
        <v>527</v>
      </c>
      <c r="T160" s="39" t="s">
        <v>528</v>
      </c>
      <c r="U160" s="43" t="s">
        <v>345</v>
      </c>
      <c r="V160" s="39" t="s">
        <v>529</v>
      </c>
      <c r="W160" s="103">
        <v>210000000000</v>
      </c>
      <c r="X160" s="6" t="s">
        <v>530</v>
      </c>
    </row>
    <row r="161" spans="1:25" x14ac:dyDescent="0.2">
      <c r="A161" s="50" t="s">
        <v>531</v>
      </c>
      <c r="B161" s="50">
        <v>4</v>
      </c>
      <c r="D161" s="39">
        <v>1</v>
      </c>
      <c r="E161" s="39">
        <v>1</v>
      </c>
      <c r="F161" s="39">
        <v>1</v>
      </c>
      <c r="G161" s="39">
        <v>1</v>
      </c>
      <c r="J161" s="39">
        <v>1</v>
      </c>
      <c r="K161" s="39">
        <v>1</v>
      </c>
      <c r="O161" s="144"/>
      <c r="Q161" s="59">
        <v>2009</v>
      </c>
      <c r="R161" s="39" t="s">
        <v>532</v>
      </c>
      <c r="S161" s="39" t="s">
        <v>533</v>
      </c>
      <c r="T161" s="39" t="s">
        <v>534</v>
      </c>
      <c r="U161" s="92" t="s">
        <v>677</v>
      </c>
      <c r="V161" s="39" t="s">
        <v>76</v>
      </c>
      <c r="W161" s="103">
        <v>6000000000000</v>
      </c>
      <c r="X161" s="6" t="s">
        <v>535</v>
      </c>
      <c r="Y161" s="88" t="s">
        <v>903</v>
      </c>
    </row>
    <row r="162" spans="1:25" x14ac:dyDescent="0.2">
      <c r="A162" s="61" t="s">
        <v>540</v>
      </c>
      <c r="B162" s="61">
        <v>11</v>
      </c>
      <c r="D162" s="39">
        <v>6</v>
      </c>
      <c r="E162" s="39">
        <v>3</v>
      </c>
      <c r="G162" s="39">
        <v>2</v>
      </c>
      <c r="L162" s="39">
        <v>1</v>
      </c>
      <c r="O162" s="144"/>
      <c r="Q162" s="59">
        <v>2009</v>
      </c>
      <c r="R162" s="39" t="s">
        <v>541</v>
      </c>
      <c r="T162" s="39" t="s">
        <v>542</v>
      </c>
      <c r="U162" s="43" t="s">
        <v>345</v>
      </c>
      <c r="V162" s="39" t="s">
        <v>393</v>
      </c>
      <c r="W162" s="103">
        <v>5.4E+16</v>
      </c>
      <c r="X162" s="6" t="s">
        <v>543</v>
      </c>
    </row>
    <row r="163" spans="1:25" x14ac:dyDescent="0.2">
      <c r="A163" s="61" t="s">
        <v>544</v>
      </c>
      <c r="B163" s="61">
        <v>12</v>
      </c>
      <c r="D163" s="39">
        <v>7</v>
      </c>
      <c r="E163" s="39">
        <v>4</v>
      </c>
      <c r="F163" s="39">
        <v>1</v>
      </c>
      <c r="J163" s="39">
        <v>1</v>
      </c>
      <c r="L163" s="39">
        <v>1</v>
      </c>
      <c r="O163" s="144"/>
      <c r="Q163" s="59">
        <v>2009</v>
      </c>
      <c r="R163" s="39" t="s">
        <v>541</v>
      </c>
      <c r="T163" s="39" t="s">
        <v>545</v>
      </c>
      <c r="U163" s="43" t="s">
        <v>345</v>
      </c>
      <c r="V163" s="39" t="s">
        <v>393</v>
      </c>
      <c r="W163" s="103">
        <v>1.5E+16</v>
      </c>
      <c r="X163" s="6" t="s">
        <v>543</v>
      </c>
    </row>
    <row r="164" spans="1:25" x14ac:dyDescent="0.2">
      <c r="A164" s="59" t="s">
        <v>546</v>
      </c>
      <c r="B164" s="59">
        <v>2</v>
      </c>
      <c r="C164" s="39">
        <v>1</v>
      </c>
      <c r="D164" s="56">
        <v>1</v>
      </c>
      <c r="E164" s="56"/>
      <c r="F164" s="56"/>
      <c r="G164" s="56">
        <v>1</v>
      </c>
      <c r="H164" s="56"/>
      <c r="I164" s="56"/>
      <c r="J164" s="56"/>
      <c r="K164" s="56">
        <v>1</v>
      </c>
      <c r="L164" s="56"/>
      <c r="M164" s="56"/>
      <c r="N164" s="56">
        <v>1</v>
      </c>
      <c r="O164" s="145"/>
      <c r="P164" s="56"/>
      <c r="Q164" s="63">
        <v>2010</v>
      </c>
      <c r="R164" s="39" t="s">
        <v>547</v>
      </c>
      <c r="T164" s="39" t="s">
        <v>548</v>
      </c>
      <c r="U164" s="39" t="s">
        <v>549</v>
      </c>
      <c r="V164" s="39" t="s">
        <v>550</v>
      </c>
      <c r="W164" s="101">
        <v>2400000000000000</v>
      </c>
      <c r="X164" s="88" t="s">
        <v>551</v>
      </c>
    </row>
    <row r="165" spans="1:25" x14ac:dyDescent="0.2">
      <c r="A165" s="59" t="s">
        <v>552</v>
      </c>
      <c r="B165" s="59">
        <v>2</v>
      </c>
      <c r="C165" s="39">
        <v>-1</v>
      </c>
      <c r="E165" s="39">
        <v>1</v>
      </c>
      <c r="F165" s="39">
        <v>1</v>
      </c>
      <c r="J165" s="39">
        <v>1</v>
      </c>
      <c r="N165" s="39">
        <v>1</v>
      </c>
      <c r="O165" s="144"/>
      <c r="Q165" s="63">
        <v>2010</v>
      </c>
      <c r="R165" s="39" t="s">
        <v>553</v>
      </c>
      <c r="T165" s="39" t="s">
        <v>554</v>
      </c>
      <c r="U165" s="43" t="s">
        <v>345</v>
      </c>
      <c r="V165" s="39" t="s">
        <v>134</v>
      </c>
      <c r="W165" s="101">
        <v>5000000000000</v>
      </c>
      <c r="X165" s="88" t="s">
        <v>555</v>
      </c>
    </row>
    <row r="166" spans="1:25" x14ac:dyDescent="0.2">
      <c r="A166" s="64" t="s">
        <v>556</v>
      </c>
      <c r="B166" s="64">
        <v>3</v>
      </c>
      <c r="D166" s="39">
        <v>1</v>
      </c>
      <c r="G166" s="39">
        <v>1</v>
      </c>
      <c r="I166" s="39">
        <v>1</v>
      </c>
      <c r="K166" s="39">
        <v>1</v>
      </c>
      <c r="N166" s="39">
        <v>1</v>
      </c>
      <c r="O166" s="144"/>
      <c r="Q166" s="62">
        <v>2010</v>
      </c>
      <c r="R166" s="39" t="s">
        <v>557</v>
      </c>
      <c r="U166" s="92" t="s">
        <v>797</v>
      </c>
      <c r="V166" s="39" t="s">
        <v>873</v>
      </c>
      <c r="W166" s="101"/>
      <c r="X166" s="6" t="s">
        <v>558</v>
      </c>
    </row>
    <row r="167" spans="1:25" x14ac:dyDescent="0.2">
      <c r="A167" s="64" t="s">
        <v>559</v>
      </c>
      <c r="B167" s="64">
        <v>3</v>
      </c>
      <c r="C167" s="39">
        <v>1</v>
      </c>
      <c r="D167" s="39">
        <v>2</v>
      </c>
      <c r="I167" s="39">
        <v>1</v>
      </c>
      <c r="O167" s="144"/>
      <c r="Q167" s="62">
        <v>2010</v>
      </c>
      <c r="R167" s="39" t="s">
        <v>560</v>
      </c>
      <c r="T167" s="39" t="s">
        <v>561</v>
      </c>
      <c r="U167" s="92" t="s">
        <v>562</v>
      </c>
      <c r="V167" s="39" t="s">
        <v>563</v>
      </c>
      <c r="W167" s="101">
        <v>34000000000000</v>
      </c>
      <c r="X167" s="6" t="s">
        <v>564</v>
      </c>
    </row>
    <row r="168" spans="1:25" x14ac:dyDescent="0.2">
      <c r="A168" s="64" t="s">
        <v>565</v>
      </c>
      <c r="B168" s="64">
        <v>3</v>
      </c>
      <c r="C168" s="39">
        <v>1</v>
      </c>
      <c r="D168" s="39">
        <v>2</v>
      </c>
      <c r="G168" s="39">
        <v>1</v>
      </c>
      <c r="O168" s="144"/>
      <c r="Q168" s="63">
        <v>2010</v>
      </c>
      <c r="R168" s="39" t="s">
        <v>566</v>
      </c>
      <c r="U168" s="92" t="s">
        <v>562</v>
      </c>
      <c r="V168" s="39" t="s">
        <v>567</v>
      </c>
      <c r="W168" s="101">
        <v>1100000000000000</v>
      </c>
      <c r="X168" s="88" t="s">
        <v>568</v>
      </c>
    </row>
    <row r="169" spans="1:25" x14ac:dyDescent="0.2">
      <c r="A169" s="64" t="s">
        <v>569</v>
      </c>
      <c r="B169" s="64">
        <v>3</v>
      </c>
      <c r="E169" s="39">
        <v>1</v>
      </c>
      <c r="F169" s="39">
        <v>1</v>
      </c>
      <c r="I169" s="39">
        <v>1</v>
      </c>
      <c r="J169" s="39">
        <v>1</v>
      </c>
      <c r="N169" s="39">
        <v>1</v>
      </c>
      <c r="O169" s="144"/>
      <c r="Q169" s="63">
        <v>2010</v>
      </c>
      <c r="R169" s="39" t="s">
        <v>570</v>
      </c>
      <c r="U169" s="121" t="s">
        <v>798</v>
      </c>
      <c r="V169" s="39" t="s">
        <v>134</v>
      </c>
      <c r="W169" s="101">
        <v>1000000000000</v>
      </c>
      <c r="X169" s="88" t="s">
        <v>571</v>
      </c>
    </row>
    <row r="170" spans="1:25" x14ac:dyDescent="0.2">
      <c r="A170" s="61" t="s">
        <v>572</v>
      </c>
      <c r="B170" s="61">
        <v>60</v>
      </c>
      <c r="E170" s="39">
        <v>60</v>
      </c>
      <c r="M170" s="39">
        <v>1</v>
      </c>
      <c r="O170" s="144"/>
      <c r="P170" s="4" t="s">
        <v>33</v>
      </c>
      <c r="Q170" s="62">
        <v>2010</v>
      </c>
      <c r="R170" s="39" t="s">
        <v>573</v>
      </c>
      <c r="T170" s="39" t="s">
        <v>574</v>
      </c>
      <c r="U170" s="92" t="s">
        <v>575</v>
      </c>
      <c r="V170" s="39" t="s">
        <v>576</v>
      </c>
      <c r="W170" s="101"/>
      <c r="X170" s="6" t="s">
        <v>577</v>
      </c>
    </row>
    <row r="171" spans="1:25" x14ac:dyDescent="0.2">
      <c r="A171" s="61" t="s">
        <v>578</v>
      </c>
      <c r="B171" s="61">
        <v>70</v>
      </c>
      <c r="E171" s="39">
        <v>70</v>
      </c>
      <c r="M171" s="39">
        <v>1</v>
      </c>
      <c r="O171" s="144"/>
      <c r="P171" s="4" t="s">
        <v>33</v>
      </c>
      <c r="Q171" s="62">
        <v>2010</v>
      </c>
      <c r="R171" s="39" t="s">
        <v>573</v>
      </c>
      <c r="T171" s="39" t="s">
        <v>574</v>
      </c>
      <c r="U171" s="92" t="s">
        <v>575</v>
      </c>
      <c r="V171" s="39" t="s">
        <v>576</v>
      </c>
      <c r="W171" s="101"/>
      <c r="X171" s="6" t="s">
        <v>577</v>
      </c>
    </row>
    <row r="172" spans="1:25" x14ac:dyDescent="0.2">
      <c r="A172" s="59" t="s">
        <v>579</v>
      </c>
      <c r="B172" s="59">
        <v>2</v>
      </c>
      <c r="C172" s="39">
        <v>1</v>
      </c>
      <c r="D172" s="39">
        <v>1</v>
      </c>
      <c r="H172" s="39">
        <v>1</v>
      </c>
      <c r="N172" s="39">
        <v>1</v>
      </c>
      <c r="O172" s="144"/>
      <c r="Q172" s="63">
        <v>2011</v>
      </c>
      <c r="R172" s="4" t="s">
        <v>580</v>
      </c>
      <c r="U172" s="92" t="s">
        <v>799</v>
      </c>
      <c r="V172" s="39" t="s">
        <v>581</v>
      </c>
      <c r="W172" s="101">
        <v>70000000000000</v>
      </c>
      <c r="X172" s="88" t="s">
        <v>582</v>
      </c>
    </row>
    <row r="173" spans="1:25" x14ac:dyDescent="0.2">
      <c r="A173" s="64" t="s">
        <v>583</v>
      </c>
      <c r="B173" s="64">
        <v>3</v>
      </c>
      <c r="D173" s="56"/>
      <c r="E173" s="56">
        <v>1</v>
      </c>
      <c r="F173" s="56">
        <v>1</v>
      </c>
      <c r="G173" s="56"/>
      <c r="H173" s="56"/>
      <c r="I173" s="56">
        <v>1</v>
      </c>
      <c r="J173" s="56">
        <v>1</v>
      </c>
      <c r="K173" s="56"/>
      <c r="L173" s="56"/>
      <c r="M173" s="56"/>
      <c r="N173" s="56">
        <v>1</v>
      </c>
      <c r="O173" s="145"/>
      <c r="P173" s="56"/>
      <c r="Q173" s="63">
        <v>2011</v>
      </c>
      <c r="R173" s="39" t="s">
        <v>584</v>
      </c>
      <c r="U173" s="121" t="s">
        <v>798</v>
      </c>
      <c r="V173" s="39" t="s">
        <v>134</v>
      </c>
      <c r="W173" s="101">
        <v>860000000000</v>
      </c>
      <c r="X173" s="88" t="s">
        <v>585</v>
      </c>
    </row>
    <row r="174" spans="1:25" x14ac:dyDescent="0.2">
      <c r="A174" s="43" t="s">
        <v>586</v>
      </c>
      <c r="B174" s="43">
        <v>4</v>
      </c>
      <c r="D174" s="65">
        <v>2</v>
      </c>
      <c r="E174" s="56"/>
      <c r="F174" s="56"/>
      <c r="G174" s="56">
        <v>2</v>
      </c>
      <c r="H174" s="56"/>
      <c r="I174" s="56"/>
      <c r="J174" s="56"/>
      <c r="K174" s="56">
        <v>2</v>
      </c>
      <c r="L174" s="56"/>
      <c r="M174" s="56"/>
      <c r="N174" s="56"/>
      <c r="O174" s="145"/>
      <c r="P174" s="56"/>
      <c r="Q174" s="63">
        <v>2011</v>
      </c>
      <c r="R174" s="39" t="s">
        <v>587</v>
      </c>
      <c r="T174" s="39" t="s">
        <v>588</v>
      </c>
      <c r="U174" s="92" t="s">
        <v>799</v>
      </c>
      <c r="V174" s="39" t="s">
        <v>589</v>
      </c>
      <c r="W174" s="101">
        <v>3000000000000</v>
      </c>
      <c r="X174" s="11" t="s">
        <v>590</v>
      </c>
    </row>
    <row r="175" spans="1:25" x14ac:dyDescent="0.2">
      <c r="A175" s="59" t="s">
        <v>591</v>
      </c>
      <c r="B175" s="59">
        <v>2</v>
      </c>
      <c r="C175" s="39">
        <v>1</v>
      </c>
      <c r="D175" s="39">
        <v>1</v>
      </c>
      <c r="I175" s="39">
        <v>1</v>
      </c>
      <c r="N175" s="39">
        <v>1</v>
      </c>
      <c r="O175" s="144"/>
      <c r="Q175" s="63">
        <v>2012</v>
      </c>
      <c r="R175" s="4" t="s">
        <v>592</v>
      </c>
      <c r="U175" s="39" t="s">
        <v>562</v>
      </c>
      <c r="V175" s="39" t="s">
        <v>593</v>
      </c>
      <c r="W175" s="101"/>
      <c r="X175" s="6" t="s">
        <v>594</v>
      </c>
    </row>
    <row r="176" spans="1:25" x14ac:dyDescent="0.2">
      <c r="A176" s="40" t="s">
        <v>595</v>
      </c>
      <c r="B176" s="40">
        <v>2</v>
      </c>
      <c r="G176" s="39">
        <v>1</v>
      </c>
      <c r="I176" s="39">
        <v>1</v>
      </c>
      <c r="O176" s="144"/>
      <c r="Q176" s="62">
        <v>2012</v>
      </c>
      <c r="R176" s="39" t="s">
        <v>596</v>
      </c>
      <c r="S176" s="39" t="s">
        <v>597</v>
      </c>
      <c r="T176" s="66" t="s">
        <v>598</v>
      </c>
      <c r="U176" s="39" t="s">
        <v>661</v>
      </c>
      <c r="V176" s="92" t="s">
        <v>874</v>
      </c>
      <c r="W176" s="101">
        <f>10^17.25</f>
        <v>1.7782794100389331E+17</v>
      </c>
      <c r="X176" s="11" t="s">
        <v>599</v>
      </c>
    </row>
    <row r="177" spans="1:26" x14ac:dyDescent="0.2">
      <c r="A177" s="42" t="s">
        <v>600</v>
      </c>
      <c r="B177" s="42">
        <v>3</v>
      </c>
      <c r="D177" s="39">
        <v>1</v>
      </c>
      <c r="G177" s="39">
        <v>2</v>
      </c>
      <c r="K177" s="39">
        <v>1</v>
      </c>
      <c r="O177" s="144"/>
      <c r="Q177" s="63">
        <v>2012</v>
      </c>
      <c r="R177" s="4" t="s">
        <v>601</v>
      </c>
      <c r="T177" s="39" t="s">
        <v>602</v>
      </c>
      <c r="U177" s="43" t="s">
        <v>774</v>
      </c>
      <c r="V177" s="39" t="s">
        <v>589</v>
      </c>
      <c r="W177" s="101">
        <v>2800000000000</v>
      </c>
      <c r="X177" s="6" t="s">
        <v>603</v>
      </c>
    </row>
    <row r="178" spans="1:26" x14ac:dyDescent="0.2">
      <c r="A178" s="43" t="s">
        <v>604</v>
      </c>
      <c r="B178" s="43">
        <v>4</v>
      </c>
      <c r="C178" s="39">
        <v>1</v>
      </c>
      <c r="D178" s="39">
        <v>1</v>
      </c>
      <c r="E178" s="39">
        <v>3</v>
      </c>
      <c r="O178" s="144">
        <v>1</v>
      </c>
      <c r="Q178" s="62">
        <v>2012</v>
      </c>
      <c r="R178" s="39" t="s">
        <v>605</v>
      </c>
      <c r="U178" s="107" t="s">
        <v>345</v>
      </c>
      <c r="V178" s="39" t="s">
        <v>660</v>
      </c>
      <c r="W178" s="101"/>
      <c r="X178" s="11" t="s">
        <v>606</v>
      </c>
    </row>
    <row r="179" spans="1:26" x14ac:dyDescent="0.2">
      <c r="A179" s="45" t="s">
        <v>612</v>
      </c>
      <c r="B179" s="45">
        <v>5</v>
      </c>
      <c r="D179" s="39">
        <v>2</v>
      </c>
      <c r="E179" s="39">
        <v>1</v>
      </c>
      <c r="F179" s="39">
        <v>2</v>
      </c>
      <c r="J179" s="39">
        <v>1</v>
      </c>
      <c r="O179" s="144"/>
      <c r="P179" s="4"/>
      <c r="Q179" s="63">
        <v>2012</v>
      </c>
      <c r="R179" s="39" t="s">
        <v>613</v>
      </c>
      <c r="T179" s="39" t="s">
        <v>614</v>
      </c>
      <c r="U179" s="45" t="s">
        <v>708</v>
      </c>
      <c r="V179" s="39" t="s">
        <v>615</v>
      </c>
      <c r="W179" s="101">
        <v>20000000000000</v>
      </c>
      <c r="X179" s="88" t="s">
        <v>848</v>
      </c>
    </row>
    <row r="180" spans="1:26" x14ac:dyDescent="0.2">
      <c r="A180" s="45" t="s">
        <v>607</v>
      </c>
      <c r="B180" s="45">
        <v>5</v>
      </c>
      <c r="D180" s="39">
        <v>3</v>
      </c>
      <c r="E180" s="39">
        <v>1</v>
      </c>
      <c r="G180" s="39">
        <v>1</v>
      </c>
      <c r="L180" s="39">
        <v>1</v>
      </c>
      <c r="O180" s="144"/>
      <c r="P180" s="4"/>
      <c r="Q180" s="63">
        <v>2012</v>
      </c>
      <c r="R180" s="39" t="s">
        <v>608</v>
      </c>
      <c r="T180" s="39" t="s">
        <v>609</v>
      </c>
      <c r="U180" s="43" t="s">
        <v>345</v>
      </c>
      <c r="V180" s="39" t="s">
        <v>610</v>
      </c>
      <c r="W180" s="101">
        <v>1000000000000</v>
      </c>
      <c r="X180" s="6" t="s">
        <v>611</v>
      </c>
    </row>
    <row r="181" spans="1:26" x14ac:dyDescent="0.2">
      <c r="A181" s="45" t="s">
        <v>616</v>
      </c>
      <c r="B181" s="45">
        <v>5</v>
      </c>
      <c r="D181" s="39">
        <v>4</v>
      </c>
      <c r="E181" s="39">
        <v>1</v>
      </c>
      <c r="L181" s="39">
        <v>1</v>
      </c>
      <c r="O181" s="144">
        <v>1</v>
      </c>
      <c r="Q181" s="62">
        <v>2012</v>
      </c>
      <c r="R181" s="39" t="s">
        <v>617</v>
      </c>
      <c r="T181" s="39" t="s">
        <v>618</v>
      </c>
      <c r="U181" s="39" t="s">
        <v>619</v>
      </c>
      <c r="W181" s="101">
        <v>9100000000000000</v>
      </c>
      <c r="X181" s="11" t="s">
        <v>620</v>
      </c>
    </row>
    <row r="182" spans="1:26" x14ac:dyDescent="0.2">
      <c r="A182" s="42" t="s">
        <v>621</v>
      </c>
      <c r="B182" s="42">
        <v>3</v>
      </c>
      <c r="G182" s="39">
        <v>2</v>
      </c>
      <c r="I182" s="39">
        <v>1</v>
      </c>
      <c r="O182" s="144"/>
      <c r="Q182" s="67">
        <v>2013</v>
      </c>
      <c r="R182" s="39" t="s">
        <v>622</v>
      </c>
      <c r="T182" s="66" t="s">
        <v>598</v>
      </c>
      <c r="U182" s="43" t="s">
        <v>740</v>
      </c>
      <c r="V182" s="39" t="s">
        <v>873</v>
      </c>
      <c r="W182" s="101">
        <v>750000000000000</v>
      </c>
      <c r="X182" s="11" t="s">
        <v>623</v>
      </c>
    </row>
    <row r="183" spans="1:26" x14ac:dyDescent="0.2">
      <c r="A183" s="45" t="s">
        <v>624</v>
      </c>
      <c r="B183" s="45">
        <v>5</v>
      </c>
      <c r="C183" s="39">
        <v>1</v>
      </c>
      <c r="D183" s="39">
        <v>4</v>
      </c>
      <c r="F183" s="39">
        <v>1</v>
      </c>
      <c r="O183" s="144"/>
      <c r="Q183" s="67">
        <v>2013</v>
      </c>
      <c r="R183" s="39" t="s">
        <v>625</v>
      </c>
      <c r="T183" s="39" t="s">
        <v>626</v>
      </c>
      <c r="U183" s="43" t="s">
        <v>345</v>
      </c>
      <c r="V183" s="39" t="s">
        <v>791</v>
      </c>
      <c r="W183" s="101">
        <v>1100000000000</v>
      </c>
      <c r="X183" s="6" t="s">
        <v>627</v>
      </c>
    </row>
    <row r="184" spans="1:26" x14ac:dyDescent="0.2">
      <c r="A184" s="46" t="s">
        <v>628</v>
      </c>
      <c r="B184" s="46">
        <v>6</v>
      </c>
      <c r="D184" s="39">
        <v>2</v>
      </c>
      <c r="E184" s="39">
        <v>2</v>
      </c>
      <c r="F184" s="39">
        <v>2</v>
      </c>
      <c r="J184" s="39">
        <v>1</v>
      </c>
      <c r="O184" s="144"/>
      <c r="Q184" s="67">
        <v>2013</v>
      </c>
      <c r="R184" s="66" t="s">
        <v>629</v>
      </c>
      <c r="T184" s="39" t="s">
        <v>630</v>
      </c>
      <c r="U184" s="45" t="s">
        <v>708</v>
      </c>
      <c r="V184" s="68" t="s">
        <v>615</v>
      </c>
      <c r="W184" s="108">
        <v>15000000000000</v>
      </c>
      <c r="X184" s="11" t="s">
        <v>631</v>
      </c>
    </row>
    <row r="185" spans="1:26" s="56" customFormat="1" x14ac:dyDescent="0.2">
      <c r="A185" s="51" t="s">
        <v>632</v>
      </c>
      <c r="B185" s="51">
        <v>8</v>
      </c>
      <c r="C185" s="39"/>
      <c r="D185" s="39">
        <v>5</v>
      </c>
      <c r="E185" s="39">
        <v>2</v>
      </c>
      <c r="F185" s="39">
        <v>1</v>
      </c>
      <c r="G185" s="39"/>
      <c r="H185" s="39"/>
      <c r="I185" s="39"/>
      <c r="J185" s="39">
        <v>1</v>
      </c>
      <c r="K185" s="39"/>
      <c r="L185" s="39">
        <v>1</v>
      </c>
      <c r="M185" s="39"/>
      <c r="N185" s="39"/>
      <c r="O185" s="144"/>
      <c r="P185" s="39"/>
      <c r="Q185" s="67">
        <v>2013</v>
      </c>
      <c r="R185" s="39" t="s">
        <v>633</v>
      </c>
      <c r="S185" s="39"/>
      <c r="T185" s="69" t="s">
        <v>634</v>
      </c>
      <c r="U185" s="45" t="s">
        <v>708</v>
      </c>
      <c r="V185" s="68" t="s">
        <v>615</v>
      </c>
      <c r="W185" s="109"/>
      <c r="X185" s="35" t="s">
        <v>635</v>
      </c>
      <c r="Y185" s="6" t="s">
        <v>636</v>
      </c>
      <c r="Z185" s="39"/>
    </row>
    <row r="186" spans="1:26" x14ac:dyDescent="0.2">
      <c r="A186" s="61" t="s">
        <v>637</v>
      </c>
      <c r="B186" s="61">
        <v>11</v>
      </c>
      <c r="D186" s="39">
        <v>6</v>
      </c>
      <c r="E186" s="39">
        <v>3</v>
      </c>
      <c r="G186" s="39">
        <v>2</v>
      </c>
      <c r="L186" s="39">
        <v>2</v>
      </c>
      <c r="O186" s="144"/>
      <c r="Q186" s="67">
        <v>2013</v>
      </c>
      <c r="R186" s="39" t="s">
        <v>638</v>
      </c>
      <c r="T186" s="70" t="s">
        <v>639</v>
      </c>
      <c r="U186" s="43" t="s">
        <v>345</v>
      </c>
      <c r="V186" s="66" t="s">
        <v>688</v>
      </c>
      <c r="W186" s="110">
        <v>5200000000000000</v>
      </c>
      <c r="X186" s="35" t="s">
        <v>640</v>
      </c>
    </row>
    <row r="187" spans="1:26" x14ac:dyDescent="0.2">
      <c r="A187" s="40" t="s">
        <v>641</v>
      </c>
      <c r="B187" s="40">
        <v>2</v>
      </c>
      <c r="C187" s="92">
        <v>1</v>
      </c>
      <c r="D187" s="92">
        <v>1</v>
      </c>
      <c r="E187" s="92"/>
      <c r="F187" s="92"/>
      <c r="G187" s="92"/>
      <c r="H187" s="92"/>
      <c r="I187" s="92">
        <v>1</v>
      </c>
      <c r="J187" s="92"/>
      <c r="K187" s="92"/>
      <c r="L187" s="92"/>
      <c r="M187" s="92"/>
      <c r="N187" s="92"/>
      <c r="O187" s="146"/>
      <c r="P187" s="92"/>
      <c r="Q187" s="41">
        <v>2014</v>
      </c>
      <c r="R187" s="92" t="s">
        <v>642</v>
      </c>
      <c r="S187" s="92"/>
      <c r="T187" s="95" t="s">
        <v>643</v>
      </c>
      <c r="U187" s="92" t="s">
        <v>562</v>
      </c>
      <c r="V187" s="96" t="s">
        <v>644</v>
      </c>
      <c r="W187" s="111"/>
      <c r="X187" s="91" t="s">
        <v>645</v>
      </c>
      <c r="Y187" s="92"/>
      <c r="Z187" s="92"/>
    </row>
    <row r="188" spans="1:26" x14ac:dyDescent="0.2">
      <c r="A188" s="40" t="s">
        <v>800</v>
      </c>
      <c r="B188" s="40">
        <v>2</v>
      </c>
      <c r="C188" s="39">
        <v>1</v>
      </c>
      <c r="F188" s="39">
        <v>1</v>
      </c>
      <c r="G188" s="39">
        <v>1</v>
      </c>
      <c r="N188" s="39">
        <v>1</v>
      </c>
      <c r="O188" s="144">
        <v>1</v>
      </c>
      <c r="Q188" s="41">
        <v>2014</v>
      </c>
      <c r="R188" s="39" t="s">
        <v>803</v>
      </c>
      <c r="T188" s="39" t="s">
        <v>802</v>
      </c>
      <c r="U188" s="43" t="s">
        <v>345</v>
      </c>
      <c r="V188" s="39" t="s">
        <v>801</v>
      </c>
      <c r="W188" s="103">
        <v>1500000000000</v>
      </c>
      <c r="X188" s="88" t="s">
        <v>902</v>
      </c>
    </row>
    <row r="189" spans="1:26" x14ac:dyDescent="0.2">
      <c r="A189" s="42" t="s">
        <v>806</v>
      </c>
      <c r="B189" s="42">
        <v>3</v>
      </c>
      <c r="E189" s="39">
        <v>2</v>
      </c>
      <c r="F189" s="39">
        <v>1</v>
      </c>
      <c r="N189" s="39">
        <v>1</v>
      </c>
      <c r="O189" s="144"/>
      <c r="Q189" s="41">
        <v>2014</v>
      </c>
      <c r="R189" s="39" t="s">
        <v>807</v>
      </c>
      <c r="T189" s="66"/>
      <c r="U189" s="92" t="s">
        <v>788</v>
      </c>
      <c r="V189" s="92" t="s">
        <v>134</v>
      </c>
      <c r="W189" s="101">
        <v>40000000000000</v>
      </c>
      <c r="X189" s="11" t="s">
        <v>808</v>
      </c>
    </row>
    <row r="190" spans="1:26" x14ac:dyDescent="0.2">
      <c r="A190" s="43" t="s">
        <v>662</v>
      </c>
      <c r="B190" s="43">
        <v>4</v>
      </c>
      <c r="C190" s="92"/>
      <c r="D190" s="92">
        <v>1</v>
      </c>
      <c r="E190" s="92">
        <v>2</v>
      </c>
      <c r="F190" s="92"/>
      <c r="G190" s="92"/>
      <c r="H190" s="92"/>
      <c r="I190" s="92">
        <v>1</v>
      </c>
      <c r="J190" s="92"/>
      <c r="K190" s="92"/>
      <c r="L190" s="92"/>
      <c r="M190" s="92"/>
      <c r="N190" s="92">
        <v>1</v>
      </c>
      <c r="O190" s="146"/>
      <c r="P190" s="92"/>
      <c r="Q190" s="41">
        <v>2014</v>
      </c>
      <c r="R190" s="92" t="s">
        <v>1032</v>
      </c>
      <c r="S190" s="92"/>
      <c r="T190" s="93"/>
      <c r="U190" s="43" t="s">
        <v>345</v>
      </c>
      <c r="V190" s="92" t="s">
        <v>134</v>
      </c>
      <c r="W190" s="101">
        <v>2000000000000</v>
      </c>
      <c r="X190" s="91" t="s">
        <v>663</v>
      </c>
      <c r="Y190" s="91" t="s">
        <v>1033</v>
      </c>
      <c r="Z190" s="92"/>
    </row>
    <row r="191" spans="1:26" s="92" customFormat="1" x14ac:dyDescent="0.2">
      <c r="A191" s="43" t="s">
        <v>646</v>
      </c>
      <c r="B191" s="43">
        <v>4</v>
      </c>
      <c r="D191" s="92">
        <v>1</v>
      </c>
      <c r="E191" s="92">
        <v>1</v>
      </c>
      <c r="F191" s="92">
        <v>1</v>
      </c>
      <c r="I191" s="92">
        <v>1</v>
      </c>
      <c r="J191" s="92">
        <v>1</v>
      </c>
      <c r="O191" s="146"/>
      <c r="Q191" s="41">
        <v>2014</v>
      </c>
      <c r="R191" s="92" t="s">
        <v>647</v>
      </c>
      <c r="T191" s="93" t="s">
        <v>648</v>
      </c>
      <c r="U191" s="43" t="s">
        <v>345</v>
      </c>
      <c r="V191" s="92" t="s">
        <v>134</v>
      </c>
      <c r="W191" s="101">
        <v>600000000000</v>
      </c>
      <c r="X191" s="91" t="s">
        <v>649</v>
      </c>
    </row>
    <row r="192" spans="1:26" s="92" customFormat="1" x14ac:dyDescent="0.2">
      <c r="A192" s="43" t="s">
        <v>664</v>
      </c>
      <c r="B192" s="43">
        <v>4</v>
      </c>
      <c r="E192" s="92">
        <v>2</v>
      </c>
      <c r="F192" s="92">
        <v>1</v>
      </c>
      <c r="I192" s="92">
        <v>1</v>
      </c>
      <c r="J192" s="92">
        <v>1</v>
      </c>
      <c r="N192" s="92">
        <v>1</v>
      </c>
      <c r="O192" s="146">
        <v>1</v>
      </c>
      <c r="Q192" s="41">
        <v>2014</v>
      </c>
      <c r="R192" s="92" t="s">
        <v>809</v>
      </c>
      <c r="T192" s="93"/>
      <c r="U192" s="43" t="s">
        <v>345</v>
      </c>
      <c r="V192" s="92" t="s">
        <v>134</v>
      </c>
      <c r="W192" s="101">
        <v>700000000000</v>
      </c>
      <c r="X192" s="91" t="s">
        <v>663</v>
      </c>
    </row>
    <row r="193" spans="1:26" s="92" customFormat="1" x14ac:dyDescent="0.2">
      <c r="A193" s="46" t="s">
        <v>666</v>
      </c>
      <c r="B193" s="46">
        <v>6</v>
      </c>
      <c r="C193" s="39"/>
      <c r="D193" s="39"/>
      <c r="E193" s="39">
        <v>5</v>
      </c>
      <c r="F193" s="39"/>
      <c r="G193" s="39"/>
      <c r="H193" s="39">
        <v>1</v>
      </c>
      <c r="I193" s="39"/>
      <c r="J193" s="39"/>
      <c r="K193" s="39"/>
      <c r="L193" s="39"/>
      <c r="M193" s="39"/>
      <c r="N193" s="39">
        <v>1</v>
      </c>
      <c r="O193" s="144"/>
      <c r="P193" s="39"/>
      <c r="Q193" s="41">
        <v>2014</v>
      </c>
      <c r="R193" s="92" t="s">
        <v>809</v>
      </c>
      <c r="T193" s="93"/>
      <c r="U193" s="43" t="s">
        <v>345</v>
      </c>
      <c r="V193" s="92" t="s">
        <v>134</v>
      </c>
      <c r="W193" s="101">
        <v>14000000000000</v>
      </c>
      <c r="X193" s="91" t="s">
        <v>663</v>
      </c>
      <c r="Y193" s="39"/>
      <c r="Z193" s="39"/>
    </row>
    <row r="194" spans="1:26" x14ac:dyDescent="0.2">
      <c r="A194" s="61" t="s">
        <v>819</v>
      </c>
      <c r="B194" s="61">
        <v>12</v>
      </c>
      <c r="D194" s="39">
        <v>7</v>
      </c>
      <c r="E194" s="39">
        <v>4</v>
      </c>
      <c r="F194" s="39">
        <v>1</v>
      </c>
      <c r="J194" s="39">
        <v>1</v>
      </c>
      <c r="L194" s="39">
        <v>2</v>
      </c>
      <c r="O194" s="144"/>
      <c r="Q194" s="41">
        <v>2014</v>
      </c>
      <c r="R194" s="92" t="s">
        <v>820</v>
      </c>
      <c r="T194" s="39" t="s">
        <v>818</v>
      </c>
      <c r="U194" s="39" t="s">
        <v>817</v>
      </c>
      <c r="V194" s="39" t="s">
        <v>725</v>
      </c>
      <c r="W194" s="103">
        <v>7.2E+16</v>
      </c>
      <c r="X194" s="88" t="s">
        <v>821</v>
      </c>
    </row>
    <row r="195" spans="1:26" x14ac:dyDescent="0.2">
      <c r="A195" s="42" t="s">
        <v>834</v>
      </c>
      <c r="B195" s="42">
        <v>3</v>
      </c>
      <c r="E195" s="39">
        <v>1</v>
      </c>
      <c r="I195" s="39">
        <v>2</v>
      </c>
      <c r="O195" s="144"/>
      <c r="Q195" s="62">
        <v>2015</v>
      </c>
      <c r="R195" s="39" t="s">
        <v>835</v>
      </c>
      <c r="U195" s="43" t="s">
        <v>345</v>
      </c>
      <c r="V195" s="92" t="s">
        <v>134</v>
      </c>
      <c r="W195" s="103">
        <v>3200000000000000</v>
      </c>
      <c r="X195" s="88" t="s">
        <v>897</v>
      </c>
    </row>
    <row r="196" spans="1:26" x14ac:dyDescent="0.2">
      <c r="A196" s="43" t="s">
        <v>837</v>
      </c>
      <c r="B196" s="43">
        <v>4</v>
      </c>
      <c r="D196" s="39">
        <v>1</v>
      </c>
      <c r="E196" s="39">
        <v>2</v>
      </c>
      <c r="G196" s="39">
        <v>1</v>
      </c>
      <c r="N196" s="39">
        <v>1</v>
      </c>
      <c r="O196" s="144"/>
      <c r="Q196" s="62">
        <v>2015</v>
      </c>
      <c r="R196" s="39" t="s">
        <v>838</v>
      </c>
      <c r="T196" s="39" t="s">
        <v>836</v>
      </c>
      <c r="U196" s="43" t="s">
        <v>345</v>
      </c>
      <c r="V196" s="39" t="s">
        <v>839</v>
      </c>
      <c r="W196" s="119">
        <v>500000000000</v>
      </c>
      <c r="X196" s="88" t="s">
        <v>898</v>
      </c>
    </row>
    <row r="197" spans="1:26" x14ac:dyDescent="0.2">
      <c r="A197" s="43" t="s">
        <v>829</v>
      </c>
      <c r="B197" s="43">
        <v>5</v>
      </c>
      <c r="C197" s="39">
        <v>1</v>
      </c>
      <c r="D197" s="39">
        <v>1</v>
      </c>
      <c r="E197" s="39">
        <v>2</v>
      </c>
      <c r="F197" s="39">
        <v>2</v>
      </c>
      <c r="N197" s="39">
        <v>1</v>
      </c>
      <c r="O197" s="144"/>
      <c r="Q197" s="62">
        <v>2015</v>
      </c>
      <c r="R197" s="39" t="s">
        <v>830</v>
      </c>
      <c r="T197" s="39" t="s">
        <v>831</v>
      </c>
      <c r="U197" s="121" t="s">
        <v>833</v>
      </c>
      <c r="V197" s="129" t="s">
        <v>832</v>
      </c>
      <c r="W197" s="103">
        <v>86000000000</v>
      </c>
      <c r="X197" s="88" t="s">
        <v>899</v>
      </c>
    </row>
    <row r="198" spans="1:26" x14ac:dyDescent="0.2">
      <c r="A198" s="120" t="s">
        <v>841</v>
      </c>
      <c r="B198" s="120">
        <v>7</v>
      </c>
      <c r="D198" s="39">
        <v>3</v>
      </c>
      <c r="E198" s="39">
        <v>2</v>
      </c>
      <c r="F198" s="39">
        <v>1</v>
      </c>
      <c r="G198" s="39">
        <v>1</v>
      </c>
      <c r="O198" s="144"/>
      <c r="Q198" s="62">
        <v>2015</v>
      </c>
      <c r="R198" s="39" t="s">
        <v>843</v>
      </c>
      <c r="S198" s="39" t="s">
        <v>842</v>
      </c>
      <c r="T198" s="39" t="s">
        <v>845</v>
      </c>
      <c r="U198" s="39" t="s">
        <v>844</v>
      </c>
      <c r="V198" s="39" t="s">
        <v>725</v>
      </c>
      <c r="W198" s="103">
        <v>23000000000000</v>
      </c>
      <c r="X198" s="88" t="s">
        <v>847</v>
      </c>
      <c r="Y198" s="88" t="s">
        <v>846</v>
      </c>
    </row>
    <row r="199" spans="1:26" x14ac:dyDescent="0.2">
      <c r="A199" s="61" t="s">
        <v>840</v>
      </c>
      <c r="B199" s="61">
        <v>60</v>
      </c>
      <c r="C199" s="39">
        <v>1</v>
      </c>
      <c r="E199" s="39">
        <v>60</v>
      </c>
      <c r="M199" s="39">
        <v>1</v>
      </c>
      <c r="O199" s="144"/>
      <c r="P199" s="4" t="s">
        <v>35</v>
      </c>
      <c r="Q199" s="62">
        <v>2015</v>
      </c>
      <c r="R199" s="39" t="s">
        <v>826</v>
      </c>
      <c r="U199" s="39" t="s">
        <v>827</v>
      </c>
      <c r="V199" s="39" t="s">
        <v>828</v>
      </c>
      <c r="W199" s="39" t="s">
        <v>825</v>
      </c>
      <c r="X199" s="88" t="s">
        <v>900</v>
      </c>
      <c r="Y199" s="88" t="s">
        <v>901</v>
      </c>
    </row>
    <row r="200" spans="1:26" x14ac:dyDescent="0.2">
      <c r="A200" s="125" t="s">
        <v>851</v>
      </c>
      <c r="B200" s="125">
        <v>10</v>
      </c>
      <c r="D200" s="39">
        <v>5</v>
      </c>
      <c r="E200" s="39">
        <v>3</v>
      </c>
      <c r="G200" s="39">
        <v>1</v>
      </c>
      <c r="L200" s="39">
        <v>1</v>
      </c>
      <c r="O200" s="144"/>
      <c r="Q200" s="122">
        <v>2016</v>
      </c>
      <c r="R200" s="39" t="s">
        <v>852</v>
      </c>
      <c r="T200" s="39" t="s">
        <v>853</v>
      </c>
      <c r="U200" s="45" t="s">
        <v>854</v>
      </c>
      <c r="V200" s="39" t="s">
        <v>688</v>
      </c>
      <c r="W200" s="103">
        <v>10000000000000</v>
      </c>
      <c r="X200" s="88" t="s">
        <v>850</v>
      </c>
    </row>
    <row r="201" spans="1:26" x14ac:dyDescent="0.2">
      <c r="A201" s="141" t="s">
        <v>991</v>
      </c>
      <c r="B201" s="141">
        <v>3</v>
      </c>
      <c r="C201" s="66"/>
      <c r="D201" s="66">
        <v>1</v>
      </c>
      <c r="E201" s="66"/>
      <c r="F201" s="66"/>
      <c r="G201" s="66"/>
      <c r="H201" s="66">
        <v>2</v>
      </c>
      <c r="I201" s="66"/>
      <c r="J201" s="66"/>
      <c r="K201" s="66"/>
      <c r="L201" s="66"/>
      <c r="M201" s="66"/>
      <c r="N201" s="66"/>
      <c r="O201" s="144"/>
      <c r="P201" s="66"/>
      <c r="Q201" s="139">
        <v>2017</v>
      </c>
      <c r="R201" s="66" t="s">
        <v>992</v>
      </c>
      <c r="S201" s="66"/>
      <c r="T201" s="66"/>
      <c r="U201" s="140" t="s">
        <v>977</v>
      </c>
      <c r="V201" s="66" t="s">
        <v>993</v>
      </c>
      <c r="W201" s="133">
        <v>5.0000000000000002E-11</v>
      </c>
      <c r="X201" s="132" t="s">
        <v>994</v>
      </c>
      <c r="Y201" s="66"/>
      <c r="Z201" s="66"/>
    </row>
    <row r="202" spans="1:26" x14ac:dyDescent="0.2">
      <c r="A202" s="130" t="s">
        <v>885</v>
      </c>
      <c r="B202" s="130">
        <v>5</v>
      </c>
      <c r="D202" s="39">
        <v>3</v>
      </c>
      <c r="E202" s="39">
        <v>1</v>
      </c>
      <c r="I202" s="39">
        <v>1</v>
      </c>
      <c r="L202" s="39">
        <v>1</v>
      </c>
      <c r="O202" s="144"/>
      <c r="Q202" s="136">
        <v>2017</v>
      </c>
      <c r="R202" s="39" t="s">
        <v>883</v>
      </c>
      <c r="T202" s="39" t="s">
        <v>882</v>
      </c>
      <c r="U202" s="39" t="s">
        <v>880</v>
      </c>
      <c r="V202" s="39" t="s">
        <v>881</v>
      </c>
      <c r="W202" s="103">
        <v>1100000000000000</v>
      </c>
      <c r="X202" s="88" t="s">
        <v>884</v>
      </c>
    </row>
    <row r="203" spans="1:26" x14ac:dyDescent="0.2">
      <c r="A203" s="46" t="s">
        <v>665</v>
      </c>
      <c r="B203" s="46">
        <v>6</v>
      </c>
      <c r="D203" s="39">
        <v>3</v>
      </c>
      <c r="E203" s="39">
        <v>1</v>
      </c>
      <c r="F203" s="39">
        <v>1</v>
      </c>
      <c r="I203" s="39">
        <v>1</v>
      </c>
      <c r="J203" s="39">
        <v>1</v>
      </c>
      <c r="L203" s="39">
        <v>1</v>
      </c>
      <c r="O203" s="144"/>
      <c r="Q203" s="136">
        <v>2017</v>
      </c>
      <c r="R203" s="92" t="s">
        <v>875</v>
      </c>
      <c r="S203" s="92"/>
      <c r="T203" s="93" t="s">
        <v>877</v>
      </c>
      <c r="U203" s="43" t="s">
        <v>345</v>
      </c>
      <c r="V203" s="92" t="s">
        <v>134</v>
      </c>
      <c r="W203" s="101">
        <v>1000000000000</v>
      </c>
      <c r="X203" s="91" t="s">
        <v>896</v>
      </c>
      <c r="Y203" s="91" t="s">
        <v>663</v>
      </c>
    </row>
    <row r="204" spans="1:26" x14ac:dyDescent="0.2">
      <c r="A204" s="46" t="s">
        <v>665</v>
      </c>
      <c r="B204" s="46">
        <v>6</v>
      </c>
      <c r="D204" s="39">
        <v>3</v>
      </c>
      <c r="E204" s="39">
        <v>1</v>
      </c>
      <c r="F204" s="39">
        <v>1</v>
      </c>
      <c r="I204" s="39">
        <v>1</v>
      </c>
      <c r="J204" s="39">
        <v>1</v>
      </c>
      <c r="L204" s="39">
        <v>1</v>
      </c>
      <c r="O204" s="144"/>
      <c r="Q204" s="136">
        <v>2017</v>
      </c>
      <c r="R204" s="92" t="s">
        <v>878</v>
      </c>
      <c r="S204" s="92"/>
      <c r="T204" s="93" t="s">
        <v>879</v>
      </c>
      <c r="U204" s="43" t="s">
        <v>345</v>
      </c>
      <c r="V204" s="92" t="s">
        <v>134</v>
      </c>
      <c r="W204" s="101"/>
      <c r="X204" s="91" t="s">
        <v>876</v>
      </c>
      <c r="Y204" s="91"/>
    </row>
    <row r="205" spans="1:26" x14ac:dyDescent="0.2">
      <c r="A205" s="120" t="s">
        <v>861</v>
      </c>
      <c r="B205" s="120">
        <v>7</v>
      </c>
      <c r="D205" s="39">
        <v>1</v>
      </c>
      <c r="E205" s="39">
        <v>5</v>
      </c>
      <c r="G205" s="39">
        <v>1</v>
      </c>
      <c r="N205" s="39">
        <v>1</v>
      </c>
      <c r="O205" s="144"/>
      <c r="Q205" s="136">
        <v>2017</v>
      </c>
      <c r="R205" s="39" t="s">
        <v>862</v>
      </c>
      <c r="U205" s="45" t="s">
        <v>894</v>
      </c>
      <c r="V205" s="129" t="s">
        <v>863</v>
      </c>
      <c r="W205" s="103">
        <v>1700000000000</v>
      </c>
      <c r="X205" s="88" t="s">
        <v>865</v>
      </c>
    </row>
    <row r="206" spans="1:26" x14ac:dyDescent="0.2">
      <c r="A206" s="153" t="s">
        <v>889</v>
      </c>
      <c r="B206" s="153">
        <v>8</v>
      </c>
      <c r="C206" s="66"/>
      <c r="D206" s="66">
        <v>6</v>
      </c>
      <c r="E206" s="66">
        <v>1</v>
      </c>
      <c r="F206" s="66"/>
      <c r="G206" s="66"/>
      <c r="H206" s="66"/>
      <c r="I206" s="66">
        <v>1</v>
      </c>
      <c r="J206" s="66"/>
      <c r="K206" s="66"/>
      <c r="L206" s="66"/>
      <c r="M206" s="66"/>
      <c r="N206" s="66"/>
      <c r="O206" s="147"/>
      <c r="P206" s="66"/>
      <c r="Q206" s="136">
        <v>2017</v>
      </c>
      <c r="R206" s="66" t="s">
        <v>890</v>
      </c>
      <c r="S206" s="66"/>
      <c r="T206" s="66" t="s">
        <v>891</v>
      </c>
      <c r="U206" s="43" t="s">
        <v>345</v>
      </c>
      <c r="V206" s="66" t="s">
        <v>134</v>
      </c>
      <c r="W206" s="137">
        <v>1E-8</v>
      </c>
      <c r="X206" s="132" t="s">
        <v>892</v>
      </c>
      <c r="Y206" s="66"/>
      <c r="Z206" s="66"/>
    </row>
    <row r="207" spans="1:26" s="66" customFormat="1" x14ac:dyDescent="0.2">
      <c r="A207" s="131" t="s">
        <v>886</v>
      </c>
      <c r="B207" s="131">
        <v>9</v>
      </c>
      <c r="C207" s="39"/>
      <c r="D207" s="39">
        <v>1</v>
      </c>
      <c r="E207" s="39">
        <v>7</v>
      </c>
      <c r="F207" s="39"/>
      <c r="G207" s="39">
        <v>1</v>
      </c>
      <c r="H207" s="39"/>
      <c r="I207" s="39"/>
      <c r="J207" s="39"/>
      <c r="K207" s="39"/>
      <c r="L207" s="39"/>
      <c r="M207" s="39"/>
      <c r="N207" s="39">
        <v>1</v>
      </c>
      <c r="O207" s="144"/>
      <c r="P207" s="39"/>
      <c r="Q207" s="136">
        <v>2017</v>
      </c>
      <c r="R207" s="39" t="s">
        <v>887</v>
      </c>
      <c r="S207" s="39"/>
      <c r="T207" s="39"/>
      <c r="U207" s="45" t="s">
        <v>708</v>
      </c>
      <c r="V207" s="129" t="s">
        <v>695</v>
      </c>
      <c r="W207" s="103">
        <v>780000000000</v>
      </c>
      <c r="X207" s="88" t="s">
        <v>888</v>
      </c>
      <c r="Y207" s="39"/>
      <c r="Z207" s="39"/>
    </row>
    <row r="208" spans="1:26" s="66" customFormat="1" x14ac:dyDescent="0.15">
      <c r="A208" s="143" t="s">
        <v>985</v>
      </c>
      <c r="B208" s="143">
        <v>9</v>
      </c>
      <c r="D208" s="66">
        <v>5</v>
      </c>
      <c r="E208" s="66">
        <v>2</v>
      </c>
      <c r="F208" s="66">
        <v>1</v>
      </c>
      <c r="G208" s="66">
        <v>1</v>
      </c>
      <c r="O208" s="148">
        <v>1</v>
      </c>
      <c r="Q208" s="139">
        <v>2017</v>
      </c>
      <c r="R208" s="66" t="s">
        <v>986</v>
      </c>
      <c r="T208" s="66" t="s">
        <v>987</v>
      </c>
      <c r="U208" s="66" t="s">
        <v>988</v>
      </c>
      <c r="V208" s="66" t="s">
        <v>989</v>
      </c>
      <c r="W208" s="137">
        <v>1E+17</v>
      </c>
      <c r="X208" s="132" t="s">
        <v>990</v>
      </c>
    </row>
    <row r="209" spans="1:26" s="66" customFormat="1" x14ac:dyDescent="0.2">
      <c r="A209" s="135" t="s">
        <v>974</v>
      </c>
      <c r="B209" s="135">
        <v>10</v>
      </c>
      <c r="D209" s="66">
        <v>6</v>
      </c>
      <c r="E209" s="66">
        <v>2</v>
      </c>
      <c r="G209" s="66">
        <v>2</v>
      </c>
      <c r="O209" s="147"/>
      <c r="Q209" s="136">
        <v>2017</v>
      </c>
      <c r="R209" s="134" t="s">
        <v>973</v>
      </c>
      <c r="T209" s="66" t="s">
        <v>970</v>
      </c>
      <c r="U209" s="92" t="s">
        <v>971</v>
      </c>
      <c r="V209" s="66" t="s">
        <v>972</v>
      </c>
      <c r="W209" s="133">
        <v>4E+18</v>
      </c>
      <c r="X209" s="132" t="s">
        <v>969</v>
      </c>
    </row>
    <row r="210" spans="1:26" s="66" customFormat="1" x14ac:dyDescent="0.2">
      <c r="A210" s="142" t="s">
        <v>975</v>
      </c>
      <c r="B210" s="142">
        <v>2</v>
      </c>
      <c r="C210" s="66">
        <v>1</v>
      </c>
      <c r="F210" s="66">
        <v>1</v>
      </c>
      <c r="H210" s="66">
        <v>1</v>
      </c>
      <c r="N210" s="66">
        <v>1</v>
      </c>
      <c r="O210" s="144"/>
      <c r="Q210" s="138">
        <v>2018</v>
      </c>
      <c r="R210" s="66" t="s">
        <v>976</v>
      </c>
      <c r="U210" s="140" t="s">
        <v>977</v>
      </c>
      <c r="V210" s="66" t="s">
        <v>1183</v>
      </c>
      <c r="W210" s="137">
        <v>220000000000</v>
      </c>
      <c r="X210" s="132" t="s">
        <v>978</v>
      </c>
    </row>
    <row r="211" spans="1:26" x14ac:dyDescent="0.2">
      <c r="A211" s="141" t="s">
        <v>979</v>
      </c>
      <c r="B211" s="141">
        <v>3</v>
      </c>
      <c r="C211" s="66"/>
      <c r="D211" s="66">
        <v>1</v>
      </c>
      <c r="E211" s="66">
        <v>1</v>
      </c>
      <c r="F211" s="66"/>
      <c r="G211" s="66"/>
      <c r="H211" s="66">
        <v>1</v>
      </c>
      <c r="I211" s="66"/>
      <c r="J211" s="66"/>
      <c r="K211" s="66"/>
      <c r="L211" s="66"/>
      <c r="M211" s="66"/>
      <c r="N211" s="66"/>
      <c r="O211" s="144"/>
      <c r="P211" s="66"/>
      <c r="Q211" s="138">
        <v>2018</v>
      </c>
      <c r="R211" s="134" t="s">
        <v>980</v>
      </c>
      <c r="S211" s="66"/>
      <c r="T211" s="66" t="s">
        <v>1002</v>
      </c>
      <c r="U211" s="140" t="s">
        <v>977</v>
      </c>
      <c r="V211" s="66" t="s">
        <v>981</v>
      </c>
      <c r="W211" s="133">
        <v>7000000000000</v>
      </c>
      <c r="X211" s="132" t="s">
        <v>982</v>
      </c>
      <c r="Y211" s="66"/>
      <c r="Z211" s="66"/>
    </row>
    <row r="212" spans="1:26" s="66" customFormat="1" x14ac:dyDescent="0.2">
      <c r="A212" s="141" t="s">
        <v>983</v>
      </c>
      <c r="B212" s="141">
        <v>3</v>
      </c>
      <c r="D212" s="66">
        <v>1</v>
      </c>
      <c r="E212" s="66">
        <v>1</v>
      </c>
      <c r="H212" s="66">
        <v>1</v>
      </c>
      <c r="O212" s="144"/>
      <c r="Q212" s="138">
        <v>2018</v>
      </c>
      <c r="R212" s="66" t="s">
        <v>984</v>
      </c>
      <c r="U212" s="140" t="s">
        <v>977</v>
      </c>
      <c r="V212" s="66" t="s">
        <v>981</v>
      </c>
      <c r="W212" s="137">
        <v>180000000000</v>
      </c>
      <c r="X212" s="132" t="s">
        <v>982</v>
      </c>
    </row>
    <row r="213" spans="1:26" s="66" customFormat="1" x14ac:dyDescent="0.2">
      <c r="A213" s="141" t="s">
        <v>1001</v>
      </c>
      <c r="B213" s="141">
        <v>3</v>
      </c>
      <c r="E213" s="66">
        <v>1</v>
      </c>
      <c r="F213" s="66">
        <v>1</v>
      </c>
      <c r="G213" s="66">
        <v>1</v>
      </c>
      <c r="J213" s="66">
        <v>1</v>
      </c>
      <c r="N213" s="66">
        <v>1</v>
      </c>
      <c r="O213" s="144"/>
      <c r="Q213" s="138">
        <v>2018</v>
      </c>
      <c r="R213" s="92" t="s">
        <v>1000</v>
      </c>
      <c r="T213" s="66" t="s">
        <v>999</v>
      </c>
      <c r="U213" s="140" t="s">
        <v>977</v>
      </c>
      <c r="V213" s="66" t="s">
        <v>981</v>
      </c>
      <c r="W213" s="137">
        <v>2200000000000</v>
      </c>
      <c r="X213" s="91" t="s">
        <v>997</v>
      </c>
    </row>
    <row r="214" spans="1:26" s="66" customFormat="1" x14ac:dyDescent="0.2">
      <c r="A214" s="140" t="s">
        <v>1005</v>
      </c>
      <c r="B214" s="140">
        <v>4</v>
      </c>
      <c r="E214" s="66">
        <v>2</v>
      </c>
      <c r="F214" s="66">
        <v>2</v>
      </c>
      <c r="J214" s="66">
        <v>2</v>
      </c>
      <c r="N214" s="66">
        <v>1</v>
      </c>
      <c r="O214" s="144"/>
      <c r="Q214" s="138">
        <v>2018</v>
      </c>
      <c r="R214" s="92" t="s">
        <v>1007</v>
      </c>
      <c r="T214" s="66" t="s">
        <v>1004</v>
      </c>
      <c r="U214" s="140" t="s">
        <v>977</v>
      </c>
      <c r="V214" s="66" t="s">
        <v>981</v>
      </c>
      <c r="W214" s="137">
        <v>1600000000000</v>
      </c>
      <c r="X214" s="91" t="s">
        <v>1003</v>
      </c>
    </row>
    <row r="215" spans="1:26" s="66" customFormat="1" x14ac:dyDescent="0.2">
      <c r="A215" s="45" t="s">
        <v>650</v>
      </c>
      <c r="B215" s="45">
        <v>5</v>
      </c>
      <c r="C215" s="92">
        <v>1</v>
      </c>
      <c r="D215" s="92">
        <v>2</v>
      </c>
      <c r="E215" s="92">
        <v>1</v>
      </c>
      <c r="F215" s="92">
        <v>1</v>
      </c>
      <c r="G215" s="92">
        <v>1</v>
      </c>
      <c r="H215" s="92"/>
      <c r="I215" s="92"/>
      <c r="J215" s="92">
        <v>1</v>
      </c>
      <c r="K215" s="92"/>
      <c r="L215" s="92"/>
      <c r="M215" s="92"/>
      <c r="N215" s="92"/>
      <c r="O215" s="144"/>
      <c r="P215" s="92"/>
      <c r="Q215" s="138">
        <v>2018</v>
      </c>
      <c r="R215" s="92" t="s">
        <v>996</v>
      </c>
      <c r="S215" s="92"/>
      <c r="T215" s="94" t="s">
        <v>651</v>
      </c>
      <c r="U215" s="43" t="s">
        <v>345</v>
      </c>
      <c r="V215" s="92" t="s">
        <v>998</v>
      </c>
      <c r="W215" s="101">
        <v>30000000000</v>
      </c>
      <c r="X215" s="91" t="s">
        <v>997</v>
      </c>
      <c r="Y215" s="91" t="s">
        <v>652</v>
      </c>
      <c r="Z215" s="92"/>
    </row>
    <row r="216" spans="1:26" s="66" customFormat="1" x14ac:dyDescent="0.2">
      <c r="A216" s="126" t="s">
        <v>867</v>
      </c>
      <c r="B216" s="126">
        <v>13</v>
      </c>
      <c r="C216" s="39"/>
      <c r="D216" s="39">
        <v>5</v>
      </c>
      <c r="E216" s="39">
        <v>7</v>
      </c>
      <c r="F216" s="39">
        <v>1</v>
      </c>
      <c r="G216" s="39"/>
      <c r="H216" s="39"/>
      <c r="I216" s="39"/>
      <c r="J216" s="39">
        <v>1</v>
      </c>
      <c r="K216" s="39"/>
      <c r="L216" s="39"/>
      <c r="M216" s="39">
        <v>1</v>
      </c>
      <c r="N216" s="39"/>
      <c r="O216" s="144"/>
      <c r="P216" s="39"/>
      <c r="Q216" s="122">
        <v>2018</v>
      </c>
      <c r="R216" s="39" t="s">
        <v>893</v>
      </c>
      <c r="S216" s="39"/>
      <c r="T216" s="39" t="s">
        <v>866</v>
      </c>
      <c r="U216" s="130" t="s">
        <v>895</v>
      </c>
      <c r="V216" s="129" t="s">
        <v>695</v>
      </c>
      <c r="W216" s="119">
        <v>400000000000</v>
      </c>
      <c r="X216" s="88" t="s">
        <v>1006</v>
      </c>
      <c r="Y216" s="39"/>
      <c r="Z216" s="39"/>
    </row>
    <row r="217" spans="1:26" s="66" customFormat="1" x14ac:dyDescent="0.2">
      <c r="A217" s="150" t="s">
        <v>1018</v>
      </c>
      <c r="B217" s="150">
        <v>2</v>
      </c>
      <c r="C217" s="66">
        <v>1</v>
      </c>
      <c r="D217" s="66">
        <v>1</v>
      </c>
      <c r="N217" s="66">
        <v>1</v>
      </c>
      <c r="O217" s="144"/>
      <c r="Q217" s="138">
        <v>2019</v>
      </c>
      <c r="R217" s="66" t="s">
        <v>1021</v>
      </c>
      <c r="T217" s="66" t="s">
        <v>1019</v>
      </c>
      <c r="U217" s="105" t="s">
        <v>1022</v>
      </c>
      <c r="V217" s="39" t="s">
        <v>1020</v>
      </c>
      <c r="W217" s="137">
        <v>2400000000000</v>
      </c>
      <c r="X217" s="35" t="s">
        <v>1063</v>
      </c>
    </row>
    <row r="218" spans="1:26" s="66" customFormat="1" x14ac:dyDescent="0.2">
      <c r="A218" s="151" t="s">
        <v>1055</v>
      </c>
      <c r="B218" s="151">
        <v>3</v>
      </c>
      <c r="C218" s="39"/>
      <c r="D218" s="39"/>
      <c r="E218" s="39">
        <v>1</v>
      </c>
      <c r="F218" s="39">
        <v>1</v>
      </c>
      <c r="G218" s="39"/>
      <c r="H218" s="39"/>
      <c r="I218" s="39">
        <v>1</v>
      </c>
      <c r="J218" s="39">
        <v>1</v>
      </c>
      <c r="K218" s="39"/>
      <c r="L218" s="39"/>
      <c r="M218" s="39"/>
      <c r="N218" s="39">
        <v>1</v>
      </c>
      <c r="O218" s="144"/>
      <c r="P218" s="39"/>
      <c r="Q218" s="138">
        <v>2019</v>
      </c>
      <c r="R218" s="39" t="s">
        <v>1056</v>
      </c>
      <c r="S218" s="39"/>
      <c r="T218" s="39" t="s">
        <v>1065</v>
      </c>
      <c r="U218" s="43" t="s">
        <v>1060</v>
      </c>
      <c r="V218" s="92" t="s">
        <v>1062</v>
      </c>
      <c r="W218" s="103">
        <v>200000000000</v>
      </c>
      <c r="X218" s="88" t="s">
        <v>1057</v>
      </c>
      <c r="Y218" s="39"/>
      <c r="Z218" s="39"/>
    </row>
    <row r="219" spans="1:26" s="66" customFormat="1" x14ac:dyDescent="0.2">
      <c r="A219" s="43" t="s">
        <v>1011</v>
      </c>
      <c r="B219" s="43">
        <v>4</v>
      </c>
      <c r="D219" s="66">
        <v>1</v>
      </c>
      <c r="F219" s="66">
        <v>1</v>
      </c>
      <c r="G219" s="66">
        <v>2</v>
      </c>
      <c r="O219" s="144"/>
      <c r="Q219" s="138">
        <v>2019</v>
      </c>
      <c r="R219" s="92" t="s">
        <v>1015</v>
      </c>
      <c r="T219" s="66" t="s">
        <v>1014</v>
      </c>
      <c r="U219" s="105" t="s">
        <v>817</v>
      </c>
      <c r="V219" s="39" t="s">
        <v>1012</v>
      </c>
      <c r="W219" s="133">
        <v>900000000000000</v>
      </c>
      <c r="X219" s="91" t="s">
        <v>1013</v>
      </c>
    </row>
    <row r="220" spans="1:26" s="66" customFormat="1" x14ac:dyDescent="0.2">
      <c r="A220" s="121" t="s">
        <v>1035</v>
      </c>
      <c r="B220" s="121">
        <v>5</v>
      </c>
      <c r="O220" s="144"/>
      <c r="Q220" s="138">
        <v>2019</v>
      </c>
      <c r="R220" s="92" t="s">
        <v>1034</v>
      </c>
      <c r="U220" s="43" t="s">
        <v>345</v>
      </c>
      <c r="V220" s="92" t="s">
        <v>134</v>
      </c>
      <c r="W220" s="137"/>
      <c r="X220" s="91" t="s">
        <v>1033</v>
      </c>
    </row>
    <row r="221" spans="1:26" x14ac:dyDescent="0.2">
      <c r="A221" s="129" t="s">
        <v>1036</v>
      </c>
      <c r="B221" s="129">
        <v>6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44"/>
      <c r="P221" s="66"/>
      <c r="Q221" s="138">
        <v>2019</v>
      </c>
      <c r="R221" s="92" t="s">
        <v>1034</v>
      </c>
      <c r="S221" s="66"/>
      <c r="T221" s="66"/>
      <c r="U221" s="43" t="s">
        <v>345</v>
      </c>
      <c r="V221" s="92" t="s">
        <v>134</v>
      </c>
      <c r="W221" s="137"/>
      <c r="X221" s="91" t="s">
        <v>1033</v>
      </c>
      <c r="Y221" s="66"/>
      <c r="Z221" s="66"/>
    </row>
    <row r="222" spans="1:26" x14ac:dyDescent="0.2">
      <c r="A222" s="149" t="s">
        <v>1010</v>
      </c>
      <c r="B222" s="149">
        <v>7</v>
      </c>
      <c r="C222" s="66"/>
      <c r="D222" s="66">
        <v>3</v>
      </c>
      <c r="E222" s="66">
        <v>2</v>
      </c>
      <c r="F222" s="66">
        <v>1</v>
      </c>
      <c r="G222" s="66">
        <v>1</v>
      </c>
      <c r="H222" s="66"/>
      <c r="I222" s="66"/>
      <c r="J222" s="66">
        <v>1</v>
      </c>
      <c r="K222" s="66">
        <v>1</v>
      </c>
      <c r="L222" s="66"/>
      <c r="M222" s="66"/>
      <c r="N222" s="66"/>
      <c r="O222" s="144"/>
      <c r="P222" s="66"/>
      <c r="Q222" s="138">
        <v>2019</v>
      </c>
      <c r="R222" s="92" t="s">
        <v>1017</v>
      </c>
      <c r="S222" s="66"/>
      <c r="T222" s="66" t="s">
        <v>1008</v>
      </c>
      <c r="U222" s="105" t="s">
        <v>1009</v>
      </c>
      <c r="V222" s="39" t="s">
        <v>881</v>
      </c>
      <c r="W222" s="137">
        <v>1800000000000000</v>
      </c>
      <c r="X222" s="91" t="s">
        <v>1016</v>
      </c>
      <c r="Y222" s="66"/>
      <c r="Z222" s="66"/>
    </row>
    <row r="223" spans="1:26" s="66" customFormat="1" x14ac:dyDescent="0.2">
      <c r="A223" s="154" t="s">
        <v>1067</v>
      </c>
      <c r="B223" s="154">
        <v>8</v>
      </c>
      <c r="C223" s="39"/>
      <c r="D223" s="39">
        <v>4</v>
      </c>
      <c r="E223" s="39">
        <v>1</v>
      </c>
      <c r="F223" s="39">
        <v>2</v>
      </c>
      <c r="G223" s="39">
        <v>1</v>
      </c>
      <c r="H223" s="39"/>
      <c r="I223" s="39"/>
      <c r="J223" s="39">
        <v>1</v>
      </c>
      <c r="K223" s="39"/>
      <c r="L223" s="39"/>
      <c r="M223" s="39"/>
      <c r="N223" s="39"/>
      <c r="O223" s="144"/>
      <c r="P223" s="39"/>
      <c r="Q223" s="138">
        <v>2019</v>
      </c>
      <c r="R223" s="39" t="s">
        <v>1059</v>
      </c>
      <c r="S223" s="39"/>
      <c r="T223" s="39" t="s">
        <v>1064</v>
      </c>
      <c r="U223" s="43" t="s">
        <v>1060</v>
      </c>
      <c r="V223" s="39" t="s">
        <v>1061</v>
      </c>
      <c r="W223" s="103">
        <v>2.7E+16</v>
      </c>
      <c r="X223" s="88" t="s">
        <v>1058</v>
      </c>
      <c r="Y223" s="39"/>
      <c r="Z223" s="39"/>
    </row>
    <row r="224" spans="1:26" s="66" customFormat="1" x14ac:dyDescent="0.2">
      <c r="A224" s="130" t="s">
        <v>1074</v>
      </c>
      <c r="B224" s="130">
        <v>5</v>
      </c>
      <c r="C224" s="39"/>
      <c r="D224" s="39">
        <v>3</v>
      </c>
      <c r="E224" s="39"/>
      <c r="F224" s="39">
        <v>1</v>
      </c>
      <c r="G224" s="39">
        <v>1</v>
      </c>
      <c r="H224" s="39"/>
      <c r="I224" s="39"/>
      <c r="J224" s="39"/>
      <c r="K224" s="39">
        <v>1</v>
      </c>
      <c r="L224" s="39"/>
      <c r="M224" s="39"/>
      <c r="N224" s="39"/>
      <c r="O224" s="144"/>
      <c r="P224" s="39"/>
      <c r="Q224" s="138">
        <v>2020</v>
      </c>
      <c r="R224" s="39" t="s">
        <v>1075</v>
      </c>
      <c r="S224" s="39"/>
      <c r="T224" s="39" t="s">
        <v>1076</v>
      </c>
      <c r="U224" s="43" t="s">
        <v>717</v>
      </c>
      <c r="V224" s="39" t="s">
        <v>1079</v>
      </c>
      <c r="W224" s="103">
        <v>28000000000000</v>
      </c>
      <c r="X224" s="88" t="s">
        <v>1077</v>
      </c>
      <c r="Y224" s="39"/>
      <c r="Z224" s="39"/>
    </row>
    <row r="225" spans="1:26" s="66" customFormat="1" x14ac:dyDescent="0.2">
      <c r="A225" s="156" t="s">
        <v>1137</v>
      </c>
      <c r="B225" s="156">
        <v>5</v>
      </c>
      <c r="C225" s="39">
        <v>1</v>
      </c>
      <c r="D225" s="39">
        <v>1</v>
      </c>
      <c r="E225" s="39">
        <v>3</v>
      </c>
      <c r="F225" s="39"/>
      <c r="G225" s="39">
        <v>1</v>
      </c>
      <c r="H225" s="39"/>
      <c r="I225" s="39"/>
      <c r="J225" s="39"/>
      <c r="K225" s="39"/>
      <c r="L225" s="39"/>
      <c r="M225" s="39"/>
      <c r="N225" s="39">
        <v>1</v>
      </c>
      <c r="O225" s="144"/>
      <c r="P225" s="39"/>
      <c r="Q225" s="138">
        <v>2020</v>
      </c>
      <c r="R225" s="39" t="s">
        <v>1138</v>
      </c>
      <c r="S225" s="39"/>
      <c r="T225" s="39"/>
      <c r="U225" s="43" t="s">
        <v>1141</v>
      </c>
      <c r="V225" s="129" t="s">
        <v>695</v>
      </c>
      <c r="W225" s="103">
        <v>210000000000</v>
      </c>
      <c r="X225" s="88" t="s">
        <v>1139</v>
      </c>
      <c r="Y225" s="39"/>
      <c r="Z225" s="39"/>
    </row>
    <row r="226" spans="1:26" s="66" customFormat="1" x14ac:dyDescent="0.2">
      <c r="A226" s="155" t="s">
        <v>1101</v>
      </c>
      <c r="B226" s="155">
        <v>7</v>
      </c>
      <c r="C226" s="39"/>
      <c r="D226" s="39">
        <v>1</v>
      </c>
      <c r="E226" s="39">
        <v>5</v>
      </c>
      <c r="F226" s="39">
        <v>1</v>
      </c>
      <c r="G226" s="39"/>
      <c r="H226" s="39"/>
      <c r="I226" s="39"/>
      <c r="J226" s="39">
        <v>1</v>
      </c>
      <c r="K226" s="39"/>
      <c r="L226" s="39"/>
      <c r="M226" s="39"/>
      <c r="N226" s="39">
        <v>1</v>
      </c>
      <c r="O226" s="144"/>
      <c r="P226" s="39"/>
      <c r="Q226" s="138">
        <v>2020</v>
      </c>
      <c r="R226" s="39" t="s">
        <v>1102</v>
      </c>
      <c r="S226" s="39"/>
      <c r="T226" s="39"/>
      <c r="U226" s="45" t="s">
        <v>708</v>
      </c>
      <c r="V226" s="129" t="s">
        <v>695</v>
      </c>
      <c r="W226" s="103">
        <v>329000000000</v>
      </c>
      <c r="X226" s="88" t="s">
        <v>1100</v>
      </c>
      <c r="Y226" s="39"/>
      <c r="Z226" s="39"/>
    </row>
    <row r="227" spans="1:26" s="66" customFormat="1" x14ac:dyDescent="0.2">
      <c r="A227" s="155" t="s">
        <v>1106</v>
      </c>
      <c r="B227" s="155">
        <v>7</v>
      </c>
      <c r="C227" s="39"/>
      <c r="D227" s="39">
        <v>3</v>
      </c>
      <c r="E227" s="39">
        <v>3</v>
      </c>
      <c r="F227" s="39">
        <v>1</v>
      </c>
      <c r="G227" s="39"/>
      <c r="H227" s="39"/>
      <c r="I227" s="39"/>
      <c r="J227" s="39">
        <v>1</v>
      </c>
      <c r="K227" s="39"/>
      <c r="L227" s="39"/>
      <c r="M227" s="39"/>
      <c r="N227" s="39"/>
      <c r="O227" s="144"/>
      <c r="P227" s="39"/>
      <c r="Q227" s="138">
        <v>2020</v>
      </c>
      <c r="R227" s="39" t="s">
        <v>1109</v>
      </c>
      <c r="S227" s="39"/>
      <c r="T227" s="39" t="s">
        <v>1108</v>
      </c>
      <c r="U227" s="43" t="s">
        <v>717</v>
      </c>
      <c r="V227" s="39" t="s">
        <v>1107</v>
      </c>
      <c r="W227" s="103">
        <v>24000000000000</v>
      </c>
      <c r="X227" s="88" t="s">
        <v>1110</v>
      </c>
      <c r="Y227" s="39"/>
      <c r="Z227" s="39"/>
    </row>
    <row r="228" spans="1:26" s="66" customFormat="1" x14ac:dyDescent="0.2">
      <c r="A228" s="162" t="s">
        <v>1105</v>
      </c>
      <c r="B228" s="162">
        <v>8</v>
      </c>
      <c r="C228" s="39"/>
      <c r="D228" s="39">
        <v>3</v>
      </c>
      <c r="E228" s="39">
        <v>4</v>
      </c>
      <c r="F228" s="39">
        <v>1</v>
      </c>
      <c r="G228" s="39"/>
      <c r="H228" s="39"/>
      <c r="I228" s="39"/>
      <c r="J228" s="39">
        <v>1</v>
      </c>
      <c r="K228" s="39"/>
      <c r="L228" s="39"/>
      <c r="M228" s="39"/>
      <c r="N228" s="39"/>
      <c r="O228" s="144"/>
      <c r="P228" s="39"/>
      <c r="Q228" s="138">
        <v>2020</v>
      </c>
      <c r="R228" s="39" t="s">
        <v>1197</v>
      </c>
      <c r="S228" s="39"/>
      <c r="T228" s="39" t="s">
        <v>1103</v>
      </c>
      <c r="U228" s="45" t="s">
        <v>708</v>
      </c>
      <c r="V228" s="129" t="s">
        <v>695</v>
      </c>
      <c r="W228" s="103">
        <v>921000000000</v>
      </c>
      <c r="X228" s="88" t="s">
        <v>1104</v>
      </c>
      <c r="Y228" s="39"/>
      <c r="Z228" s="39"/>
    </row>
    <row r="229" spans="1:26" s="66" customFormat="1" x14ac:dyDescent="0.2">
      <c r="A229" s="162" t="s">
        <v>1144</v>
      </c>
      <c r="B229" s="162">
        <v>8</v>
      </c>
      <c r="C229" s="39">
        <v>1</v>
      </c>
      <c r="D229" s="39">
        <v>2</v>
      </c>
      <c r="E229" s="39">
        <v>5</v>
      </c>
      <c r="F229" s="39">
        <v>1</v>
      </c>
      <c r="G229" s="39"/>
      <c r="H229" s="39"/>
      <c r="I229" s="39"/>
      <c r="J229" s="39">
        <v>1</v>
      </c>
      <c r="K229" s="39"/>
      <c r="L229" s="39"/>
      <c r="M229" s="39"/>
      <c r="N229" s="39">
        <v>1</v>
      </c>
      <c r="O229" s="144">
        <v>1</v>
      </c>
      <c r="P229" s="39"/>
      <c r="Q229" s="138">
        <v>2020</v>
      </c>
      <c r="R229" s="39" t="s">
        <v>1145</v>
      </c>
      <c r="S229" s="39"/>
      <c r="T229" s="39" t="s">
        <v>1146</v>
      </c>
      <c r="U229" s="43" t="s">
        <v>1147</v>
      </c>
      <c r="V229" s="129" t="s">
        <v>695</v>
      </c>
      <c r="W229" s="103">
        <v>90000000000</v>
      </c>
      <c r="X229" s="88" t="s">
        <v>1143</v>
      </c>
      <c r="Y229" s="39"/>
      <c r="Z229" s="39"/>
    </row>
    <row r="230" spans="1:26" s="66" customFormat="1" x14ac:dyDescent="0.2">
      <c r="A230" s="126" t="s">
        <v>1080</v>
      </c>
      <c r="B230" s="126">
        <v>11</v>
      </c>
      <c r="C230" s="39"/>
      <c r="D230" s="39">
        <v>6</v>
      </c>
      <c r="E230" s="39">
        <v>3</v>
      </c>
      <c r="F230" s="39"/>
      <c r="G230" s="39">
        <v>2</v>
      </c>
      <c r="H230" s="39"/>
      <c r="I230" s="39"/>
      <c r="J230" s="39"/>
      <c r="K230" s="39">
        <v>1</v>
      </c>
      <c r="L230" s="39"/>
      <c r="M230" s="39"/>
      <c r="N230" s="39"/>
      <c r="O230" s="144"/>
      <c r="P230" s="39"/>
      <c r="Q230" s="138">
        <v>2020</v>
      </c>
      <c r="R230" s="39" t="s">
        <v>1082</v>
      </c>
      <c r="S230" s="39"/>
      <c r="T230" s="39" t="s">
        <v>1081</v>
      </c>
      <c r="U230" s="105" t="s">
        <v>817</v>
      </c>
      <c r="V230" s="39" t="s">
        <v>1078</v>
      </c>
      <c r="W230" s="103">
        <v>1.2E+16</v>
      </c>
      <c r="X230" s="88" t="s">
        <v>1083</v>
      </c>
      <c r="Y230" s="39"/>
      <c r="Z230" s="39"/>
    </row>
    <row r="231" spans="1:26" s="66" customFormat="1" x14ac:dyDescent="0.2">
      <c r="A231" s="162" t="s">
        <v>1168</v>
      </c>
      <c r="B231" s="162">
        <v>8</v>
      </c>
      <c r="C231" s="39"/>
      <c r="D231" s="39">
        <v>4</v>
      </c>
      <c r="E231" s="39">
        <v>3</v>
      </c>
      <c r="F231" s="39"/>
      <c r="G231" s="39">
        <v>1</v>
      </c>
      <c r="H231" s="39"/>
      <c r="I231" s="39"/>
      <c r="J231" s="39"/>
      <c r="K231" s="39"/>
      <c r="L231" s="39"/>
      <c r="M231" s="39"/>
      <c r="N231" s="39"/>
      <c r="O231" s="144"/>
      <c r="P231" s="39"/>
      <c r="Q231" s="159">
        <v>2021</v>
      </c>
      <c r="R231" s="39" t="s">
        <v>1166</v>
      </c>
      <c r="S231" s="39"/>
      <c r="T231" s="39" t="s">
        <v>1167</v>
      </c>
      <c r="U231" s="105" t="s">
        <v>817</v>
      </c>
      <c r="V231" s="92" t="s">
        <v>1165</v>
      </c>
      <c r="W231" s="103">
        <v>340000000000000</v>
      </c>
      <c r="X231" s="88" t="s">
        <v>1164</v>
      </c>
      <c r="Y231" s="39"/>
      <c r="Z231" s="39"/>
    </row>
    <row r="232" spans="1:26" s="66" customFormat="1" x14ac:dyDescent="0.2">
      <c r="A232" s="160" t="s">
        <v>1170</v>
      </c>
      <c r="B232" s="160">
        <v>9</v>
      </c>
      <c r="C232" s="39"/>
      <c r="D232" s="39">
        <v>6</v>
      </c>
      <c r="E232" s="39">
        <v>3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144"/>
      <c r="P232" s="39"/>
      <c r="Q232" s="159">
        <v>2021</v>
      </c>
      <c r="R232" s="39" t="s">
        <v>1166</v>
      </c>
      <c r="S232" s="39"/>
      <c r="T232" s="39" t="s">
        <v>1169</v>
      </c>
      <c r="U232" s="105" t="s">
        <v>817</v>
      </c>
      <c r="V232" s="92" t="s">
        <v>1165</v>
      </c>
      <c r="W232" s="103">
        <v>4.2E+16</v>
      </c>
      <c r="X232" s="88" t="s">
        <v>1164</v>
      </c>
      <c r="Y232" s="39"/>
      <c r="Z232" s="39"/>
    </row>
    <row r="233" spans="1:26" s="66" customFormat="1" x14ac:dyDescent="0.2">
      <c r="A233" s="160" t="s">
        <v>1172</v>
      </c>
      <c r="B233" s="160">
        <v>9</v>
      </c>
      <c r="C233" s="39"/>
      <c r="D233" s="39">
        <v>3</v>
      </c>
      <c r="E233" s="39">
        <v>5</v>
      </c>
      <c r="F233" s="39">
        <v>1</v>
      </c>
      <c r="G233" s="39"/>
      <c r="H233" s="39"/>
      <c r="I233" s="39"/>
      <c r="J233" s="39">
        <v>1</v>
      </c>
      <c r="K233" s="39"/>
      <c r="L233" s="39"/>
      <c r="M233" s="39"/>
      <c r="N233" s="39"/>
      <c r="O233" s="144"/>
      <c r="P233" s="39"/>
      <c r="Q233" s="159">
        <v>2021</v>
      </c>
      <c r="R233" s="39" t="s">
        <v>1175</v>
      </c>
      <c r="S233" s="39"/>
      <c r="T233" s="39" t="s">
        <v>1171</v>
      </c>
      <c r="U233" s="45" t="s">
        <v>708</v>
      </c>
      <c r="V233" s="129" t="s">
        <v>695</v>
      </c>
      <c r="W233" s="103">
        <v>300000000000</v>
      </c>
      <c r="X233" s="88" t="s">
        <v>1176</v>
      </c>
      <c r="Y233" s="39"/>
      <c r="Z233" s="39"/>
    </row>
    <row r="234" spans="1:26" s="66" customFormat="1" x14ac:dyDescent="0.2">
      <c r="A234" s="160" t="s">
        <v>1174</v>
      </c>
      <c r="B234" s="160">
        <v>9</v>
      </c>
      <c r="C234" s="39"/>
      <c r="D234" s="39">
        <v>3</v>
      </c>
      <c r="E234" s="39">
        <v>5</v>
      </c>
      <c r="F234" s="39">
        <v>1</v>
      </c>
      <c r="G234" s="39"/>
      <c r="H234" s="39"/>
      <c r="I234" s="39"/>
      <c r="J234" s="39">
        <v>1</v>
      </c>
      <c r="K234" s="39"/>
      <c r="L234" s="39"/>
      <c r="M234" s="39"/>
      <c r="N234" s="39"/>
      <c r="O234" s="144"/>
      <c r="P234" s="39"/>
      <c r="Q234" s="159">
        <v>2021</v>
      </c>
      <c r="R234" s="39" t="s">
        <v>1175</v>
      </c>
      <c r="S234" s="39"/>
      <c r="T234" s="39" t="s">
        <v>1173</v>
      </c>
      <c r="U234" s="45" t="s">
        <v>708</v>
      </c>
      <c r="V234" s="129" t="s">
        <v>695</v>
      </c>
      <c r="W234" s="103">
        <v>200000000000</v>
      </c>
      <c r="X234" s="88" t="s">
        <v>1176</v>
      </c>
      <c r="Y234" s="39"/>
      <c r="Z234" s="39"/>
    </row>
    <row r="235" spans="1:26" s="66" customFormat="1" x14ac:dyDescent="0.2">
      <c r="A235" s="126" t="s">
        <v>1163</v>
      </c>
      <c r="B235" s="126">
        <v>13</v>
      </c>
      <c r="C235" s="39"/>
      <c r="D235" s="39">
        <v>1</v>
      </c>
      <c r="E235" s="39">
        <v>11</v>
      </c>
      <c r="F235" s="39">
        <v>1</v>
      </c>
      <c r="G235" s="39"/>
      <c r="H235" s="39"/>
      <c r="I235" s="39"/>
      <c r="J235" s="39">
        <v>1</v>
      </c>
      <c r="K235" s="39"/>
      <c r="L235" s="39"/>
      <c r="M235" s="39"/>
      <c r="N235" s="39">
        <v>1</v>
      </c>
      <c r="O235" s="144"/>
      <c r="P235" s="39"/>
      <c r="Q235" s="159">
        <v>2021</v>
      </c>
      <c r="R235" s="39" t="s">
        <v>1162</v>
      </c>
      <c r="S235" s="39"/>
      <c r="T235" s="39"/>
      <c r="U235" s="45" t="s">
        <v>708</v>
      </c>
      <c r="V235" s="129" t="s">
        <v>695</v>
      </c>
      <c r="W235" s="103">
        <v>780000000000</v>
      </c>
      <c r="X235" s="88" t="s">
        <v>1161</v>
      </c>
      <c r="Y235" s="39"/>
      <c r="Z235" s="39"/>
    </row>
    <row r="236" spans="1:26" s="66" customFormat="1" x14ac:dyDescent="0.2">
      <c r="A236" s="161" t="s">
        <v>1179</v>
      </c>
      <c r="B236" s="161">
        <v>6</v>
      </c>
      <c r="C236" s="39"/>
      <c r="D236" s="39">
        <v>3</v>
      </c>
      <c r="E236" s="39">
        <v>2</v>
      </c>
      <c r="F236" s="39"/>
      <c r="G236" s="39">
        <v>1</v>
      </c>
      <c r="H236" s="39"/>
      <c r="I236" s="39"/>
      <c r="J236" s="39"/>
      <c r="K236" s="39"/>
      <c r="L236" s="39"/>
      <c r="M236" s="39"/>
      <c r="N236" s="39"/>
      <c r="O236" s="144"/>
      <c r="P236" s="39"/>
      <c r="Q236" s="159">
        <v>2021</v>
      </c>
      <c r="R236" s="39" t="s">
        <v>1180</v>
      </c>
      <c r="S236" s="39"/>
      <c r="T236" s="39" t="s">
        <v>1181</v>
      </c>
      <c r="U236" s="43" t="s">
        <v>1141</v>
      </c>
      <c r="V236" s="66" t="s">
        <v>1182</v>
      </c>
      <c r="W236" s="103">
        <v>320000000000</v>
      </c>
      <c r="X236" s="88" t="s">
        <v>1184</v>
      </c>
      <c r="Y236" s="39"/>
      <c r="Z236" s="39"/>
    </row>
    <row r="237" spans="1:26" s="66" customFormat="1" x14ac:dyDescent="0.2">
      <c r="A237" s="156" t="s">
        <v>1185</v>
      </c>
      <c r="B237" s="156">
        <v>5</v>
      </c>
      <c r="C237" s="39"/>
      <c r="D237" s="39">
        <v>1</v>
      </c>
      <c r="E237" s="39">
        <v>3</v>
      </c>
      <c r="F237" s="39"/>
      <c r="G237" s="39"/>
      <c r="H237" s="39">
        <v>1</v>
      </c>
      <c r="I237" s="39"/>
      <c r="J237" s="39"/>
      <c r="K237" s="39"/>
      <c r="L237" s="39"/>
      <c r="M237" s="39"/>
      <c r="N237" s="39">
        <v>1</v>
      </c>
      <c r="O237" s="144"/>
      <c r="P237" s="39"/>
      <c r="Q237" s="159">
        <v>2021</v>
      </c>
      <c r="R237" s="39" t="s">
        <v>1186</v>
      </c>
      <c r="S237" s="39"/>
      <c r="T237" s="39"/>
      <c r="U237" s="43" t="s">
        <v>1147</v>
      </c>
      <c r="V237" s="129" t="s">
        <v>695</v>
      </c>
      <c r="W237" s="103">
        <v>200000000000</v>
      </c>
      <c r="X237" s="88" t="s">
        <v>1187</v>
      </c>
      <c r="Y237" s="39"/>
      <c r="Z237" s="39"/>
    </row>
    <row r="238" spans="1:26" s="66" customFormat="1" x14ac:dyDescent="0.2">
      <c r="A238" s="156" t="s">
        <v>1202</v>
      </c>
      <c r="B238" s="156">
        <v>11</v>
      </c>
      <c r="C238" s="39"/>
      <c r="D238" s="39">
        <v>5</v>
      </c>
      <c r="E238" s="39">
        <v>6</v>
      </c>
      <c r="F238" s="39">
        <v>1</v>
      </c>
      <c r="G238" s="39"/>
      <c r="H238" s="39"/>
      <c r="I238" s="39"/>
      <c r="J238" s="39">
        <v>1</v>
      </c>
      <c r="K238" s="39"/>
      <c r="L238" s="39"/>
      <c r="M238" s="39">
        <v>1</v>
      </c>
      <c r="N238" s="39"/>
      <c r="O238" s="144"/>
      <c r="P238" s="39"/>
      <c r="Q238" s="159">
        <v>2021</v>
      </c>
      <c r="R238" s="39" t="s">
        <v>1196</v>
      </c>
      <c r="S238" s="39"/>
      <c r="T238" s="39" t="s">
        <v>1195</v>
      </c>
      <c r="U238" s="45" t="s">
        <v>708</v>
      </c>
      <c r="V238" s="129" t="s">
        <v>695</v>
      </c>
      <c r="W238" s="103">
        <v>830000000000</v>
      </c>
      <c r="X238" s="88" t="s">
        <v>1194</v>
      </c>
      <c r="Y238" s="39"/>
      <c r="Z238" s="39"/>
    </row>
    <row r="239" spans="1:26" s="66" customFormat="1" x14ac:dyDescent="0.2">
      <c r="A239" s="156" t="s">
        <v>1203</v>
      </c>
      <c r="B239" s="156">
        <v>11</v>
      </c>
      <c r="C239" s="39"/>
      <c r="D239" s="39">
        <v>5</v>
      </c>
      <c r="E239" s="39">
        <v>6</v>
      </c>
      <c r="F239" s="39">
        <v>1</v>
      </c>
      <c r="G239" s="39"/>
      <c r="H239" s="39"/>
      <c r="I239" s="39"/>
      <c r="J239" s="39">
        <v>1</v>
      </c>
      <c r="K239" s="39"/>
      <c r="L239" s="39"/>
      <c r="M239" s="39">
        <v>1</v>
      </c>
      <c r="N239" s="39"/>
      <c r="O239" s="144"/>
      <c r="P239" s="39"/>
      <c r="Q239" s="159">
        <v>2021</v>
      </c>
      <c r="R239" s="39" t="s">
        <v>1193</v>
      </c>
      <c r="S239" s="39"/>
      <c r="T239" s="39" t="s">
        <v>1192</v>
      </c>
      <c r="U239" s="45" t="s">
        <v>708</v>
      </c>
      <c r="V239" s="129" t="s">
        <v>695</v>
      </c>
      <c r="W239" s="103">
        <v>190000000000</v>
      </c>
      <c r="X239" s="88" t="s">
        <v>1191</v>
      </c>
      <c r="Y239" s="39"/>
      <c r="Z239" s="39"/>
    </row>
    <row r="240" spans="1:26" s="66" customFormat="1" x14ac:dyDescent="0.2">
      <c r="A240" s="156" t="s">
        <v>1189</v>
      </c>
      <c r="B240" s="156">
        <v>19</v>
      </c>
      <c r="C240" s="39"/>
      <c r="D240" s="39">
        <v>7</v>
      </c>
      <c r="E240" s="39">
        <v>11</v>
      </c>
      <c r="F240" s="39">
        <v>1</v>
      </c>
      <c r="G240" s="39"/>
      <c r="H240" s="39"/>
      <c r="I240" s="39"/>
      <c r="J240" s="39">
        <v>1</v>
      </c>
      <c r="K240" s="39"/>
      <c r="L240" s="39"/>
      <c r="M240" s="39">
        <v>2</v>
      </c>
      <c r="N240" s="39"/>
      <c r="O240" s="144"/>
      <c r="P240" s="39"/>
      <c r="Q240" s="159">
        <v>2021</v>
      </c>
      <c r="R240" s="39" t="s">
        <v>1198</v>
      </c>
      <c r="S240" s="39"/>
      <c r="T240" s="39" t="s">
        <v>1200</v>
      </c>
      <c r="U240" s="45" t="s">
        <v>708</v>
      </c>
      <c r="V240" s="129" t="s">
        <v>695</v>
      </c>
      <c r="W240" s="103">
        <v>735000000000</v>
      </c>
      <c r="X240" s="88" t="s">
        <v>1199</v>
      </c>
      <c r="Y240" s="39"/>
      <c r="Z240" s="39"/>
    </row>
    <row r="241" spans="1:26" s="66" customFormat="1" x14ac:dyDescent="0.2">
      <c r="A241" s="156" t="s">
        <v>1190</v>
      </c>
      <c r="B241" s="156">
        <v>19</v>
      </c>
      <c r="C241" s="39"/>
      <c r="D241" s="39">
        <v>7</v>
      </c>
      <c r="E241" s="39">
        <v>11</v>
      </c>
      <c r="F241" s="39">
        <v>1</v>
      </c>
      <c r="G241" s="39"/>
      <c r="H241" s="39"/>
      <c r="I241" s="39"/>
      <c r="J241" s="39">
        <v>1</v>
      </c>
      <c r="K241" s="39"/>
      <c r="L241" s="39"/>
      <c r="M241" s="39">
        <v>2</v>
      </c>
      <c r="N241" s="39"/>
      <c r="O241" s="144"/>
      <c r="P241" s="39"/>
      <c r="Q241" s="159">
        <v>2021</v>
      </c>
      <c r="R241" s="39" t="s">
        <v>1198</v>
      </c>
      <c r="S241" s="39"/>
      <c r="T241" s="39" t="s">
        <v>1201</v>
      </c>
      <c r="U241" s="45" t="s">
        <v>708</v>
      </c>
      <c r="V241" s="129" t="s">
        <v>695</v>
      </c>
      <c r="W241" s="103">
        <v>705000000000</v>
      </c>
      <c r="X241" s="88" t="s">
        <v>1199</v>
      </c>
      <c r="Y241" s="39"/>
      <c r="Z241" s="39"/>
    </row>
    <row r="242" spans="1:26" ht="15" x14ac:dyDescent="0.25">
      <c r="O242" s="127" t="s">
        <v>1066</v>
      </c>
    </row>
  </sheetData>
  <autoFilter ref="A1:Z242" xr:uid="{00000000-0009-0000-0000-000001000000}">
    <sortState xmlns:xlrd2="http://schemas.microsoft.com/office/spreadsheetml/2017/richdata2" ref="A2:Z242">
      <sortCondition ref="Q1:Q242"/>
    </sortState>
  </autoFilter>
  <phoneticPr fontId="29"/>
  <conditionalFormatting sqref="O203 O2:O199 O210:O241">
    <cfRule type="cellIs" dxfId="23" priority="37" stopIfTrue="1" operator="between">
      <formula>1</formula>
      <formula>1</formula>
    </cfRule>
    <cfRule type="cellIs" dxfId="22" priority="38" stopIfTrue="1" operator="between">
      <formula>2</formula>
      <formula>3</formula>
    </cfRule>
    <cfRule type="cellIs" dxfId="21" priority="39" stopIfTrue="1" operator="between">
      <formula>0</formula>
      <formula>0</formula>
    </cfRule>
  </conditionalFormatting>
  <conditionalFormatting sqref="O200">
    <cfRule type="cellIs" dxfId="20" priority="34" stopIfTrue="1" operator="between">
      <formula>1</formula>
      <formula>1</formula>
    </cfRule>
    <cfRule type="cellIs" dxfId="19" priority="35" stopIfTrue="1" operator="between">
      <formula>2</formula>
      <formula>3</formula>
    </cfRule>
    <cfRule type="cellIs" dxfId="18" priority="36" stopIfTrue="1" operator="between">
      <formula>0</formula>
      <formula>0</formula>
    </cfRule>
  </conditionalFormatting>
  <conditionalFormatting sqref="O201">
    <cfRule type="cellIs" dxfId="17" priority="31" stopIfTrue="1" operator="between">
      <formula>1</formula>
      <formula>1</formula>
    </cfRule>
    <cfRule type="cellIs" dxfId="16" priority="32" stopIfTrue="1" operator="between">
      <formula>2</formula>
      <formula>3</formula>
    </cfRule>
    <cfRule type="cellIs" dxfId="15" priority="33" stopIfTrue="1" operator="between">
      <formula>0</formula>
      <formula>0</formula>
    </cfRule>
  </conditionalFormatting>
  <conditionalFormatting sqref="O202">
    <cfRule type="cellIs" dxfId="14" priority="28" stopIfTrue="1" operator="between">
      <formula>1</formula>
      <formula>1</formula>
    </cfRule>
    <cfRule type="cellIs" dxfId="13" priority="29" stopIfTrue="1" operator="between">
      <formula>2</formula>
      <formula>3</formula>
    </cfRule>
    <cfRule type="cellIs" dxfId="12" priority="30" stopIfTrue="1" operator="between">
      <formula>0</formula>
      <formula>0</formula>
    </cfRule>
  </conditionalFormatting>
  <conditionalFormatting sqref="O204">
    <cfRule type="cellIs" dxfId="11" priority="22" stopIfTrue="1" operator="between">
      <formula>1</formula>
      <formula>1</formula>
    </cfRule>
    <cfRule type="cellIs" dxfId="10" priority="23" stopIfTrue="1" operator="between">
      <formula>2</formula>
      <formula>3</formula>
    </cfRule>
    <cfRule type="cellIs" dxfId="9" priority="24" stopIfTrue="1" operator="between">
      <formula>0</formula>
      <formula>0</formula>
    </cfRule>
  </conditionalFormatting>
  <conditionalFormatting sqref="O205">
    <cfRule type="cellIs" dxfId="8" priority="19" stopIfTrue="1" operator="between">
      <formula>1</formula>
      <formula>1</formula>
    </cfRule>
    <cfRule type="cellIs" dxfId="7" priority="20" stopIfTrue="1" operator="between">
      <formula>2</formula>
      <formula>3</formula>
    </cfRule>
    <cfRule type="cellIs" dxfId="6" priority="21" stopIfTrue="1" operator="between">
      <formula>0</formula>
      <formula>0</formula>
    </cfRule>
  </conditionalFormatting>
  <conditionalFormatting sqref="O206:O208">
    <cfRule type="cellIs" dxfId="5" priority="16" stopIfTrue="1" operator="between">
      <formula>1</formula>
      <formula>1</formula>
    </cfRule>
    <cfRule type="cellIs" dxfId="4" priority="17" stopIfTrue="1" operator="between">
      <formula>2</formula>
      <formula>3</formula>
    </cfRule>
    <cfRule type="cellIs" dxfId="3" priority="18" stopIfTrue="1" operator="between">
      <formula>0</formula>
      <formula>0</formula>
    </cfRule>
  </conditionalFormatting>
  <conditionalFormatting sqref="O209">
    <cfRule type="cellIs" dxfId="2" priority="4" stopIfTrue="1" operator="between">
      <formula>1</formula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0</formula>
      <formula>0</formula>
    </cfRule>
  </conditionalFormatting>
  <hyperlinks>
    <hyperlink ref="X159" r:id="rId1" xr:uid="{00000000-0004-0000-0100-000000000000}"/>
    <hyperlink ref="X166" r:id="rId2" xr:uid="{00000000-0004-0000-0100-000001000000}"/>
    <hyperlink ref="X163" r:id="rId3" xr:uid="{00000000-0004-0000-0100-000002000000}"/>
    <hyperlink ref="X162" r:id="rId4" xr:uid="{00000000-0004-0000-0100-000003000000}"/>
    <hyperlink ref="X161" r:id="rId5" xr:uid="{00000000-0004-0000-0100-000004000000}"/>
    <hyperlink ref="X160" r:id="rId6" xr:uid="{00000000-0004-0000-0100-000005000000}"/>
    <hyperlink ref="X158" r:id="rId7" xr:uid="{00000000-0004-0000-0100-000006000000}"/>
    <hyperlink ref="X144" r:id="rId8" xr:uid="{00000000-0004-0000-0100-000007000000}"/>
    <hyperlink ref="X153" r:id="rId9" xr:uid="{00000000-0004-0000-0100-000008000000}"/>
    <hyperlink ref="X130" r:id="rId10" xr:uid="{00000000-0004-0000-0100-000009000000}"/>
    <hyperlink ref="X126" r:id="rId11" xr:uid="{00000000-0004-0000-0100-00000A000000}"/>
    <hyperlink ref="Y130" r:id="rId12" xr:uid="{00000000-0004-0000-0100-00000B000000}"/>
    <hyperlink ref="Y126" r:id="rId13" xr:uid="{00000000-0004-0000-0100-00000C000000}"/>
    <hyperlink ref="X122" r:id="rId14" xr:uid="{00000000-0004-0000-0100-00000D000000}"/>
    <hyperlink ref="X124" r:id="rId15" xr:uid="{00000000-0004-0000-0100-00000E000000}"/>
    <hyperlink ref="X125" r:id="rId16" xr:uid="{00000000-0004-0000-0100-00000F000000}"/>
    <hyperlink ref="X135" r:id="rId17" xr:uid="{00000000-0004-0000-0100-000010000000}"/>
    <hyperlink ref="X129" r:id="rId18" xr:uid="{00000000-0004-0000-0100-000011000000}"/>
    <hyperlink ref="X134" r:id="rId19" xr:uid="{00000000-0004-0000-0100-000012000000}"/>
    <hyperlink ref="X128" r:id="rId20" xr:uid="{00000000-0004-0000-0100-000013000000}"/>
    <hyperlink ref="Z131" r:id="rId21" xr:uid="{00000000-0004-0000-0100-000014000000}"/>
    <hyperlink ref="Y131" r:id="rId22" xr:uid="{00000000-0004-0000-0100-000015000000}"/>
    <hyperlink ref="X131" r:id="rId23" xr:uid="{00000000-0004-0000-0100-000016000000}"/>
    <hyperlink ref="Y117" r:id="rId24" xr:uid="{00000000-0004-0000-0100-000017000000}"/>
    <hyperlink ref="X167" r:id="rId25" xr:uid="{00000000-0004-0000-0100-000018000000}"/>
    <hyperlink ref="X175" r:id="rId26" xr:uid="{00000000-0004-0000-0100-000019000000}"/>
    <hyperlink ref="X177" r:id="rId27" xr:uid="{00000000-0004-0000-0100-00001A000000}"/>
    <hyperlink ref="X180" r:id="rId28" xr:uid="{00000000-0004-0000-0100-00001B000000}"/>
    <hyperlink ref="X176" r:id="rId29" xr:uid="{00000000-0004-0000-0100-00001C000000}"/>
    <hyperlink ref="X182" r:id="rId30" xr:uid="{00000000-0004-0000-0100-00001D000000}"/>
    <hyperlink ref="X178" r:id="rId31" xr:uid="{00000000-0004-0000-0100-00001E000000}"/>
    <hyperlink ref="X184" r:id="rId32" xr:uid="{00000000-0004-0000-0100-00001F000000}"/>
    <hyperlink ref="X171" r:id="rId33" xr:uid="{00000000-0004-0000-0100-000020000000}"/>
    <hyperlink ref="X170" r:id="rId34" xr:uid="{00000000-0004-0000-0100-000021000000}"/>
    <hyperlink ref="X183" r:id="rId35" xr:uid="{00000000-0004-0000-0100-000022000000}"/>
    <hyperlink ref="X181" r:id="rId36" xr:uid="{00000000-0004-0000-0100-000023000000}"/>
    <hyperlink ref="X174" r:id="rId37" xr:uid="{00000000-0004-0000-0100-000024000000}"/>
    <hyperlink ref="X185" r:id="rId38" xr:uid="{00000000-0004-0000-0100-000025000000}"/>
    <hyperlink ref="Y185" r:id="rId39" xr:uid="{00000000-0004-0000-0100-000026000000}"/>
    <hyperlink ref="X186" r:id="rId40" xr:uid="{00000000-0004-0000-0100-000027000000}"/>
    <hyperlink ref="X2" r:id="rId41" xr:uid="{00000000-0004-0000-0100-000028000000}"/>
    <hyperlink ref="X4" r:id="rId42" xr:uid="{00000000-0004-0000-0100-000029000000}"/>
    <hyperlink ref="X145" r:id="rId43" xr:uid="{00000000-0004-0000-0100-00002A000000}"/>
    <hyperlink ref="X146" r:id="rId44" xr:uid="{00000000-0004-0000-0100-00002B000000}"/>
    <hyperlink ref="X140" r:id="rId45" xr:uid="{00000000-0004-0000-0100-00002C000000}"/>
    <hyperlink ref="X148" r:id="rId46" xr:uid="{00000000-0004-0000-0100-00002D000000}"/>
    <hyperlink ref="X149" r:id="rId47" xr:uid="{00000000-0004-0000-0100-00002E000000}"/>
    <hyperlink ref="X150" r:id="rId48" xr:uid="{00000000-0004-0000-0100-00002F000000}"/>
    <hyperlink ref="X151" r:id="rId49" xr:uid="{00000000-0004-0000-0100-000030000000}"/>
    <hyperlink ref="X118" r:id="rId50" xr:uid="{00000000-0004-0000-0100-000031000000}"/>
    <hyperlink ref="X119" r:id="rId51" xr:uid="{00000000-0004-0000-0100-000032000000}"/>
    <hyperlink ref="X121" r:id="rId52" xr:uid="{00000000-0004-0000-0100-000033000000}"/>
    <hyperlink ref="X120" r:id="rId53" xr:uid="{00000000-0004-0000-0100-000034000000}"/>
    <hyperlink ref="X123" r:id="rId54" xr:uid="{00000000-0004-0000-0100-000035000000}"/>
    <hyperlink ref="X127" r:id="rId55" xr:uid="{00000000-0004-0000-0100-000036000000}"/>
    <hyperlink ref="Z98" r:id="rId56" xr:uid="{00000000-0004-0000-0100-000037000000}"/>
    <hyperlink ref="X132" r:id="rId57" xr:uid="{00000000-0004-0000-0100-000038000000}"/>
    <hyperlink ref="X133" r:id="rId58" xr:uid="{00000000-0004-0000-0100-000039000000}"/>
    <hyperlink ref="X136" r:id="rId59" xr:uid="{00000000-0004-0000-0100-00003A000000}"/>
    <hyperlink ref="X137" r:id="rId60" xr:uid="{00000000-0004-0000-0100-00003B000000}"/>
    <hyperlink ref="X138" r:id="rId61" xr:uid="{00000000-0004-0000-0100-00003C000000}"/>
    <hyperlink ref="Y59" r:id="rId62" xr:uid="{00000000-0004-0000-0100-00003D000000}"/>
    <hyperlink ref="X141" r:id="rId63" xr:uid="{00000000-0004-0000-0100-00003E000000}"/>
    <hyperlink ref="X139" r:id="rId64" xr:uid="{00000000-0004-0000-0100-00003F000000}"/>
    <hyperlink ref="X142" r:id="rId65" xr:uid="{00000000-0004-0000-0100-000040000000}"/>
    <hyperlink ref="X143" r:id="rId66" xr:uid="{00000000-0004-0000-0100-000041000000}"/>
    <hyperlink ref="X34" r:id="rId67" xr:uid="{00000000-0004-0000-0100-000042000000}"/>
    <hyperlink ref="X147" r:id="rId68" xr:uid="{00000000-0004-0000-0100-000043000000}"/>
    <hyperlink ref="X152" r:id="rId69" xr:uid="{00000000-0004-0000-0100-000044000000}"/>
    <hyperlink ref="X154" r:id="rId70" xr:uid="{00000000-0004-0000-0100-000045000000}"/>
    <hyperlink ref="X155" r:id="rId71" xr:uid="{00000000-0004-0000-0100-000046000000}"/>
    <hyperlink ref="X156" r:id="rId72" xr:uid="{00000000-0004-0000-0100-000047000000}"/>
    <hyperlink ref="X157" r:id="rId73" xr:uid="{00000000-0004-0000-0100-000048000000}"/>
    <hyperlink ref="X173" r:id="rId74" xr:uid="{00000000-0004-0000-0100-000049000000}"/>
    <hyperlink ref="X172" r:id="rId75" xr:uid="{00000000-0004-0000-0100-00004A000000}"/>
    <hyperlink ref="X165" r:id="rId76" xr:uid="{00000000-0004-0000-0100-00004B000000}"/>
    <hyperlink ref="X169" r:id="rId77" xr:uid="{00000000-0004-0000-0100-00004C000000}"/>
    <hyperlink ref="X168" r:id="rId78" xr:uid="{00000000-0004-0000-0100-00004D000000}"/>
    <hyperlink ref="X164" r:id="rId79" xr:uid="{00000000-0004-0000-0100-00004E000000}"/>
    <hyperlink ref="X191" r:id="rId80" xr:uid="{00000000-0004-0000-0100-00004F000000}"/>
    <hyperlink ref="Y215" r:id="rId81" xr:uid="{00000000-0004-0000-0100-000050000000}"/>
    <hyperlink ref="X187" r:id="rId82" xr:uid="{00000000-0004-0000-0100-000051000000}"/>
    <hyperlink ref="X117" r:id="rId83" xr:uid="{00000000-0004-0000-0100-000052000000}"/>
    <hyperlink ref="X97" r:id="rId84" xr:uid="{00000000-0004-0000-0100-000053000000}"/>
    <hyperlink ref="X100" r:id="rId85" xr:uid="{00000000-0004-0000-0100-000054000000}"/>
    <hyperlink ref="X99" r:id="rId86" xr:uid="{00000000-0004-0000-0100-000055000000}"/>
    <hyperlink ref="X101" r:id="rId87" xr:uid="{00000000-0004-0000-0100-000056000000}"/>
    <hyperlink ref="X102" r:id="rId88" xr:uid="{00000000-0004-0000-0100-000057000000}"/>
    <hyperlink ref="Y94" r:id="rId89" xr:uid="{00000000-0004-0000-0100-000058000000}"/>
    <hyperlink ref="X103" r:id="rId90" xr:uid="{00000000-0004-0000-0100-000059000000}"/>
    <hyperlink ref="X104" r:id="rId91" xr:uid="{00000000-0004-0000-0100-00005A000000}"/>
    <hyperlink ref="X106" r:id="rId92" xr:uid="{00000000-0004-0000-0100-00005B000000}"/>
    <hyperlink ref="X109" r:id="rId93" xr:uid="{00000000-0004-0000-0100-00005C000000}"/>
    <hyperlink ref="X112" r:id="rId94" xr:uid="{00000000-0004-0000-0100-00005D000000}"/>
    <hyperlink ref="X111" r:id="rId95" xr:uid="{00000000-0004-0000-0100-00005E000000}"/>
    <hyperlink ref="X107" r:id="rId96" xr:uid="{00000000-0004-0000-0100-00005F000000}"/>
    <hyperlink ref="X115" r:id="rId97" xr:uid="{00000000-0004-0000-0100-000060000000}"/>
    <hyperlink ref="X105" r:id="rId98" xr:uid="{00000000-0004-0000-0100-000061000000}"/>
    <hyperlink ref="X110" r:id="rId99" xr:uid="{00000000-0004-0000-0100-000062000000}"/>
    <hyperlink ref="X116" r:id="rId100" xr:uid="{00000000-0004-0000-0100-000063000000}"/>
    <hyperlink ref="X113" r:id="rId101" xr:uid="{00000000-0004-0000-0100-000064000000}"/>
    <hyperlink ref="X114" r:id="rId102" xr:uid="{00000000-0004-0000-0100-000065000000}"/>
    <hyperlink ref="X38" r:id="rId103" xr:uid="{00000000-0004-0000-0100-000066000000}"/>
    <hyperlink ref="X90" r:id="rId104" xr:uid="{00000000-0004-0000-0100-000067000000}"/>
    <hyperlink ref="X91" r:id="rId105" xr:uid="{00000000-0004-0000-0100-000068000000}"/>
    <hyperlink ref="X92" r:id="rId106" xr:uid="{00000000-0004-0000-0100-000069000000}"/>
    <hyperlink ref="X95" r:id="rId107" xr:uid="{00000000-0004-0000-0100-00006A000000}"/>
    <hyperlink ref="X93" r:id="rId108" xr:uid="{00000000-0004-0000-0100-00006B000000}"/>
    <hyperlink ref="X89" r:id="rId109" xr:uid="{00000000-0004-0000-0100-00006C000000}"/>
    <hyperlink ref="Y79" r:id="rId110" xr:uid="{00000000-0004-0000-0100-00006D000000}"/>
    <hyperlink ref="X88" r:id="rId111" xr:uid="{00000000-0004-0000-0100-00006E000000}"/>
    <hyperlink ref="X96" r:id="rId112" xr:uid="{00000000-0004-0000-0100-00006F000000}"/>
    <hyperlink ref="X11" r:id="rId113" xr:uid="{00000000-0004-0000-0100-000070000000}"/>
    <hyperlink ref="X13" r:id="rId114" xr:uid="{00000000-0004-0000-0100-000071000000}"/>
    <hyperlink ref="X14" r:id="rId115" xr:uid="{00000000-0004-0000-0100-000072000000}"/>
    <hyperlink ref="X3" r:id="rId116" xr:uid="{00000000-0004-0000-0100-000073000000}"/>
    <hyperlink ref="Y3" r:id="rId117" xr:uid="{00000000-0004-0000-0100-000074000000}"/>
    <hyperlink ref="Y9" r:id="rId118" xr:uid="{00000000-0004-0000-0100-000075000000}"/>
    <hyperlink ref="Z9" r:id="rId119" xr:uid="{00000000-0004-0000-0100-000076000000}"/>
    <hyperlink ref="X5" r:id="rId120" xr:uid="{00000000-0004-0000-0100-000077000000}"/>
    <hyperlink ref="X6" r:id="rId121" xr:uid="{00000000-0004-0000-0100-000078000000}"/>
    <hyperlink ref="X7" r:id="rId122" xr:uid="{00000000-0004-0000-0100-000079000000}"/>
    <hyperlink ref="X10" r:id="rId123" xr:uid="{00000000-0004-0000-0100-00007A000000}"/>
    <hyperlink ref="X194" r:id="rId124" xr:uid="{00000000-0004-0000-0100-00007B000000}"/>
    <hyperlink ref="Y198" r:id="rId125" xr:uid="{00000000-0004-0000-0100-00007C000000}"/>
    <hyperlink ref="X198" r:id="rId126" xr:uid="{00000000-0004-0000-0100-00007D000000}"/>
    <hyperlink ref="X179" r:id="rId127" xr:uid="{00000000-0004-0000-0100-00007E000000}"/>
    <hyperlink ref="X200" r:id="rId128" xr:uid="{00000000-0004-0000-0100-00007F000000}"/>
    <hyperlink ref="Y56" r:id="rId129" xr:uid="{00000000-0004-0000-0100-000080000000}"/>
    <hyperlink ref="X56" r:id="rId130" xr:uid="{00000000-0004-0000-0100-000081000000}"/>
    <hyperlink ref="Z56" r:id="rId131" xr:uid="{00000000-0004-0000-0100-000082000000}"/>
    <hyperlink ref="X205" r:id="rId132" xr:uid="{00000000-0004-0000-0100-000083000000}"/>
    <hyperlink ref="Y8" r:id="rId133" xr:uid="{00000000-0004-0000-0100-000084000000}"/>
    <hyperlink ref="X85" r:id="rId134" xr:uid="{00000000-0004-0000-0100-000085000000}"/>
    <hyperlink ref="X202" r:id="rId135" xr:uid="{00000000-0004-0000-0100-000086000000}"/>
    <hyperlink ref="X207" r:id="rId136" xr:uid="{00000000-0004-0000-0100-000087000000}"/>
    <hyperlink ref="X206" r:id="rId137" xr:uid="{00000000-0004-0000-0100-000088000000}"/>
    <hyperlink ref="X203" r:id="rId138" xr:uid="{00000000-0004-0000-0100-000089000000}"/>
    <hyperlink ref="X195" r:id="rId139" xr:uid="{00000000-0004-0000-0100-00008A000000}"/>
    <hyperlink ref="X196" r:id="rId140" xr:uid="{00000000-0004-0000-0100-00008B000000}"/>
    <hyperlink ref="X197" r:id="rId141" xr:uid="{00000000-0004-0000-0100-00008C000000}"/>
    <hyperlink ref="X199" r:id="rId142" xr:uid="{00000000-0004-0000-0100-00008D000000}"/>
    <hyperlink ref="Y199" r:id="rId143" xr:uid="{00000000-0004-0000-0100-00008E000000}"/>
    <hyperlink ref="X188" r:id="rId144" xr:uid="{00000000-0004-0000-0100-00008F000000}"/>
    <hyperlink ref="Y161" r:id="rId145" xr:uid="{00000000-0004-0000-0100-000090000000}"/>
    <hyperlink ref="X15" r:id="rId146" xr:uid="{00000000-0004-0000-0100-000091000000}"/>
    <hyperlink ref="X16" r:id="rId147" xr:uid="{00000000-0004-0000-0100-000092000000}"/>
    <hyperlink ref="X17" r:id="rId148" xr:uid="{00000000-0004-0000-0100-000093000000}"/>
    <hyperlink ref="X18" r:id="rId149" xr:uid="{00000000-0004-0000-0100-000094000000}"/>
    <hyperlink ref="X19" r:id="rId150" xr:uid="{00000000-0004-0000-0100-000095000000}"/>
    <hyperlink ref="X21" r:id="rId151" xr:uid="{00000000-0004-0000-0100-000096000000}"/>
    <hyperlink ref="X22" r:id="rId152" xr:uid="{00000000-0004-0000-0100-000097000000}"/>
    <hyperlink ref="X24" r:id="rId153" xr:uid="{00000000-0004-0000-0100-000098000000}"/>
    <hyperlink ref="X26" r:id="rId154" xr:uid="{00000000-0004-0000-0100-000099000000}"/>
    <hyperlink ref="X27" r:id="rId155" xr:uid="{00000000-0004-0000-0100-00009A000000}"/>
    <hyperlink ref="X28" r:id="rId156" xr:uid="{00000000-0004-0000-0100-00009B000000}"/>
    <hyperlink ref="X29" r:id="rId157" xr:uid="{00000000-0004-0000-0100-00009C000000}"/>
    <hyperlink ref="X44" r:id="rId158" xr:uid="{00000000-0004-0000-0100-00009D000000}"/>
    <hyperlink ref="X30" r:id="rId159" xr:uid="{00000000-0004-0000-0100-00009E000000}"/>
    <hyperlink ref="X31" r:id="rId160" xr:uid="{00000000-0004-0000-0100-00009F000000}"/>
    <hyperlink ref="X32" r:id="rId161" xr:uid="{00000000-0004-0000-0100-0000A0000000}"/>
    <hyperlink ref="X33" r:id="rId162" xr:uid="{00000000-0004-0000-0100-0000A1000000}"/>
    <hyperlink ref="X35" r:id="rId163" xr:uid="{00000000-0004-0000-0100-0000A2000000}"/>
    <hyperlink ref="X37" r:id="rId164" xr:uid="{00000000-0004-0000-0100-0000A3000000}"/>
    <hyperlink ref="X20" r:id="rId165" xr:uid="{00000000-0004-0000-0100-0000A4000000}"/>
    <hyperlink ref="X23" r:id="rId166" xr:uid="{00000000-0004-0000-0100-0000A5000000}"/>
    <hyperlink ref="X25" r:id="rId167" xr:uid="{00000000-0004-0000-0100-0000A6000000}"/>
    <hyperlink ref="X36" r:id="rId168" xr:uid="{00000000-0004-0000-0100-0000A7000000}"/>
    <hyperlink ref="X39" r:id="rId169" xr:uid="{00000000-0004-0000-0100-0000A8000000}"/>
    <hyperlink ref="X40" r:id="rId170" xr:uid="{00000000-0004-0000-0100-0000A9000000}"/>
    <hyperlink ref="X41" r:id="rId171" xr:uid="{00000000-0004-0000-0100-0000AA000000}"/>
    <hyperlink ref="Y42" r:id="rId172" xr:uid="{00000000-0004-0000-0100-0000AB000000}"/>
    <hyperlink ref="X43" r:id="rId173" xr:uid="{00000000-0004-0000-0100-0000AC000000}"/>
    <hyperlink ref="X45" r:id="rId174" xr:uid="{00000000-0004-0000-0100-0000AD000000}"/>
    <hyperlink ref="Y46" r:id="rId175" xr:uid="{00000000-0004-0000-0100-0000AE000000}"/>
    <hyperlink ref="X47" r:id="rId176" xr:uid="{00000000-0004-0000-0100-0000AF000000}"/>
    <hyperlink ref="X49" r:id="rId177" xr:uid="{00000000-0004-0000-0100-0000B0000000}"/>
    <hyperlink ref="X50" r:id="rId178" xr:uid="{00000000-0004-0000-0100-0000B1000000}"/>
    <hyperlink ref="X51" r:id="rId179" xr:uid="{00000000-0004-0000-0100-0000B2000000}"/>
    <hyperlink ref="X52" r:id="rId180" xr:uid="{00000000-0004-0000-0100-0000B3000000}"/>
    <hyperlink ref="X48" r:id="rId181" xr:uid="{00000000-0004-0000-0100-0000B4000000}"/>
    <hyperlink ref="X55" r:id="rId182" xr:uid="{00000000-0004-0000-0100-0000B6000000}"/>
    <hyperlink ref="X57" r:id="rId183" xr:uid="{00000000-0004-0000-0100-0000B7000000}"/>
    <hyperlink ref="Y12" r:id="rId184" xr:uid="{00000000-0004-0000-0100-0000B8000000}"/>
    <hyperlink ref="X58" r:id="rId185" xr:uid="{00000000-0004-0000-0100-0000B9000000}"/>
    <hyperlink ref="X60" r:id="rId186" xr:uid="{00000000-0004-0000-0100-0000BA000000}"/>
    <hyperlink ref="X61" r:id="rId187" xr:uid="{00000000-0004-0000-0100-0000BB000000}"/>
    <hyperlink ref="X62" r:id="rId188" xr:uid="{00000000-0004-0000-0100-0000BC000000}"/>
    <hyperlink ref="X63" r:id="rId189" xr:uid="{00000000-0004-0000-0100-0000BD000000}"/>
    <hyperlink ref="X64" r:id="rId190" xr:uid="{00000000-0004-0000-0100-0000BE000000}"/>
    <hyperlink ref="X65" r:id="rId191" xr:uid="{00000000-0004-0000-0100-0000BF000000}"/>
    <hyperlink ref="X66" r:id="rId192" xr:uid="{00000000-0004-0000-0100-0000C0000000}"/>
    <hyperlink ref="X67" r:id="rId193" xr:uid="{00000000-0004-0000-0100-0000C1000000}"/>
    <hyperlink ref="X68" r:id="rId194" xr:uid="{00000000-0004-0000-0100-0000C2000000}"/>
    <hyperlink ref="X69" r:id="rId195" xr:uid="{00000000-0004-0000-0100-0000C3000000}"/>
    <hyperlink ref="X70" r:id="rId196" xr:uid="{00000000-0004-0000-0100-0000C4000000}"/>
    <hyperlink ref="X72" r:id="rId197" xr:uid="{00000000-0004-0000-0100-0000C5000000}"/>
    <hyperlink ref="X73" r:id="rId198" xr:uid="{00000000-0004-0000-0100-0000C6000000}"/>
    <hyperlink ref="X74" r:id="rId199" xr:uid="{00000000-0004-0000-0100-0000C7000000}"/>
    <hyperlink ref="X75" r:id="rId200" xr:uid="{00000000-0004-0000-0100-0000C8000000}"/>
    <hyperlink ref="X76" r:id="rId201" xr:uid="{00000000-0004-0000-0100-0000C9000000}"/>
    <hyperlink ref="X77" r:id="rId202" xr:uid="{00000000-0004-0000-0100-0000CA000000}"/>
    <hyperlink ref="X78" r:id="rId203" xr:uid="{00000000-0004-0000-0100-0000CB000000}"/>
    <hyperlink ref="X80" r:id="rId204" xr:uid="{00000000-0004-0000-0100-0000CC000000}"/>
    <hyperlink ref="X81" r:id="rId205" xr:uid="{00000000-0004-0000-0100-0000CD000000}"/>
    <hyperlink ref="X82" r:id="rId206" xr:uid="{00000000-0004-0000-0100-0000CE000000}"/>
    <hyperlink ref="X83" r:id="rId207" xr:uid="{00000000-0004-0000-0100-0000CF000000}"/>
    <hyperlink ref="X84" r:id="rId208" xr:uid="{00000000-0004-0000-0100-0000D0000000}"/>
    <hyperlink ref="X71" r:id="rId209" xr:uid="{00000000-0004-0000-0100-0000D1000000}"/>
    <hyperlink ref="Y69" r:id="rId210" xr:uid="{00000000-0004-0000-0100-0000D2000000}"/>
    <hyperlink ref="X86" r:id="rId211" xr:uid="{00000000-0004-0000-0100-0000D3000000}"/>
    <hyperlink ref="X87" r:id="rId212" xr:uid="{00000000-0004-0000-0100-0000D4000000}"/>
    <hyperlink ref="X208" r:id="rId213" xr:uid="{00000000-0004-0000-0100-0000D5000000}"/>
    <hyperlink ref="X201" r:id="rId214" xr:uid="{00000000-0004-0000-0100-0000D6000000}"/>
    <hyperlink ref="X210" r:id="rId215" xr:uid="{00000000-0004-0000-0100-0000D7000000}"/>
    <hyperlink ref="X211" r:id="rId216" xr:uid="{00000000-0004-0000-0100-0000D8000000}"/>
    <hyperlink ref="X212" r:id="rId217" xr:uid="{00000000-0004-0000-0100-0000D9000000}"/>
    <hyperlink ref="X215" r:id="rId218" xr:uid="{00000000-0004-0000-0100-0000DA000000}"/>
    <hyperlink ref="X213" r:id="rId219" xr:uid="{00000000-0004-0000-0100-0000DB000000}"/>
    <hyperlink ref="X216" r:id="rId220" xr:uid="{00000000-0004-0000-0100-0000DC000000}"/>
    <hyperlink ref="X222" r:id="rId221" xr:uid="{00000000-0004-0000-0100-0000DD000000}"/>
    <hyperlink ref="X46" r:id="rId222" xr:uid="{FEB07164-E50E-4B1F-9BF3-4A1962DC61CD}"/>
    <hyperlink ref="Y190" r:id="rId223" xr:uid="{78DA8906-943A-4093-968E-06C57370487C}"/>
    <hyperlink ref="X220" r:id="rId224" xr:uid="{FBB8131B-00EC-4161-AB14-E401EA0631D8}"/>
    <hyperlink ref="X221" r:id="rId225" xr:uid="{4E3CD165-790A-48EE-B668-3D4BD7250E54}"/>
    <hyperlink ref="X54" r:id="rId226" xr:uid="{34E3DE93-FB5E-4782-8629-63A1308BDBA0}"/>
    <hyperlink ref="Y54" r:id="rId227" xr:uid="{78EA4FA3-A146-44BF-B5E8-D6E079350ED1}"/>
    <hyperlink ref="X79" r:id="rId228" xr:uid="{2B664EFF-5C8F-4CCA-B548-02A96289E7F9}"/>
    <hyperlink ref="Y98" r:id="rId229" xr:uid="{EC6DDAAE-60E9-4165-A096-A97B71B4F96A}"/>
    <hyperlink ref="X98" r:id="rId230" xr:uid="{84AEB501-E8FA-4126-B558-CA5C8047D44D}"/>
    <hyperlink ref="X59" r:id="rId231" xr:uid="{425522E5-27C5-4CF2-9AA3-E60C40303CA3}"/>
    <hyperlink ref="X218" r:id="rId232" xr:uid="{FD98CD03-5D94-4D14-9BCE-4B017EE5A229}"/>
    <hyperlink ref="X223" r:id="rId233" xr:uid="{3F2AA827-88B6-4A13-892E-65F31A06ED52}"/>
    <hyperlink ref="X217" r:id="rId234" xr:uid="{AB621804-B40B-41DF-A593-AF9FEA5776BA}"/>
    <hyperlink ref="Y143" r:id="rId235" xr:uid="{CC67716B-195F-4992-86FD-EFFDFA3ED54C}"/>
    <hyperlink ref="Y2" r:id="rId236" xr:uid="{3C69509E-A767-4128-A815-FA89BA8DCB5C}"/>
    <hyperlink ref="Z2" r:id="rId237" xr:uid="{10CCFA74-B0F5-4847-885E-59378B1BA339}"/>
    <hyperlink ref="AA2" r:id="rId238" xr:uid="{9927DDFB-5D37-46D7-B2BB-2C474C237BD0}"/>
    <hyperlink ref="X9" r:id="rId239" xr:uid="{A072D145-FD5F-4057-A413-963085FFA87C}"/>
    <hyperlink ref="X8" r:id="rId240" xr:uid="{B22A96E8-B50C-4C00-A1E1-471B31AFCCE2}"/>
    <hyperlink ref="X12" r:id="rId241" xr:uid="{1B0BDA74-39BB-405C-96A8-185F88E246DB}"/>
    <hyperlink ref="Y29" r:id="rId242" xr:uid="{84F9DC08-4311-4583-B0DF-D2785D639BFF}"/>
    <hyperlink ref="X227" r:id="rId243" xr:uid="{3D5BF118-2E29-432C-B91C-B27D23DADCFF}"/>
    <hyperlink ref="X225" r:id="rId244" xr:uid="{C7BC5B64-DA3C-4B65-8D0A-CBD03DCE2274}"/>
    <hyperlink ref="X42" r:id="rId245" xr:uid="{F26F005C-EB9E-4018-BD48-BAA2B1D29AFF}"/>
    <hyperlink ref="Y72" r:id="rId246" xr:uid="{BD04DA72-6B50-47C4-9931-4E5C1234DE4D}"/>
    <hyperlink ref="Z72" r:id="rId247" xr:uid="{24E6899A-44BC-4F7B-9B9F-1708D90D8417}"/>
    <hyperlink ref="X235" r:id="rId248" xr:uid="{9D5B0209-DB85-425A-83B2-BCFF18E79DAB}"/>
    <hyperlink ref="X231" r:id="rId249" xr:uid="{EF8D2F92-26DD-4E80-B040-64F8BA8E690A}"/>
    <hyperlink ref="X232" r:id="rId250" xr:uid="{E0E87713-7387-4A07-A3F3-F3E413A186A2}"/>
    <hyperlink ref="X233" r:id="rId251" xr:uid="{3006D9A9-3F00-4A36-A670-F898C09FA696}"/>
    <hyperlink ref="X234" r:id="rId252" xr:uid="{19539953-64E4-41A0-8AD1-25AB080337CF}"/>
  </hyperlinks>
  <pageMargins left="0.69791666666666663" right="0.69791666666666663" top="0.75" bottom="0.75" header="0.29791666666666666" footer="0.29791666666666666"/>
  <pageSetup paperSize="9" firstPageNumber="4294963191" orientation="portrait" horizontalDpi="4294967293" r:id="rId25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>
      <selection activeCell="B18" sqref="B18"/>
    </sheetView>
  </sheetViews>
  <sheetFormatPr defaultColWidth="9" defaultRowHeight="13.5" x14ac:dyDescent="0.15"/>
  <cols>
    <col min="1" max="1" width="9" style="1" bestFit="1" customWidth="1"/>
    <col min="2" max="2" width="9.5" style="1" bestFit="1" customWidth="1"/>
    <col min="3" max="3" width="9" style="1" bestFit="1"/>
    <col min="4" max="16384" width="9" style="1"/>
  </cols>
  <sheetData>
    <row r="1" spans="1:2" ht="24" x14ac:dyDescent="0.15">
      <c r="A1" s="37" t="s">
        <v>653</v>
      </c>
      <c r="B1" s="37" t="s">
        <v>654</v>
      </c>
    </row>
    <row r="2" spans="1:2" x14ac:dyDescent="0.15">
      <c r="A2" s="1">
        <v>2</v>
      </c>
      <c r="B2" s="1">
        <f>SUMPRODUCT((List!$B$1:$B$1012=A2)*(List!$O$1:$O$1012=""))</f>
        <v>40</v>
      </c>
    </row>
    <row r="3" spans="1:2" x14ac:dyDescent="0.15">
      <c r="A3" s="1">
        <v>3</v>
      </c>
      <c r="B3" s="1">
        <f>SUMPRODUCT((List!$B$1:$B$1012=A3)*(List!$O$1:$O$1012=""))</f>
        <v>44</v>
      </c>
    </row>
    <row r="4" spans="1:2" x14ac:dyDescent="0.15">
      <c r="A4" s="1">
        <v>4</v>
      </c>
      <c r="B4" s="1">
        <f>SUMPRODUCT((List!$B$1:$B$1012=A4)*(List!$O$1:$O$1012=""))</f>
        <v>28</v>
      </c>
    </row>
    <row r="5" spans="1:2" x14ac:dyDescent="0.15">
      <c r="A5" s="1">
        <v>5</v>
      </c>
      <c r="B5" s="1">
        <f>SUMPRODUCT((List!$B$1:$B$1012=A5)*(List!$O$1:$O$1012=""))</f>
        <v>28</v>
      </c>
    </row>
    <row r="6" spans="1:2" x14ac:dyDescent="0.15">
      <c r="A6" s="1">
        <v>6</v>
      </c>
      <c r="B6" s="1">
        <f>SUMPRODUCT((List!$B$1:$B$1012=A6)*(List!$O$1:$O$1012=""))</f>
        <v>21</v>
      </c>
    </row>
    <row r="7" spans="1:2" x14ac:dyDescent="0.15">
      <c r="A7" s="1">
        <v>7</v>
      </c>
      <c r="B7" s="1">
        <f>SUMPRODUCT((List!$B$1:$B$1012=A7)*(List!$O$1:$O$1012=""))</f>
        <v>14</v>
      </c>
    </row>
    <row r="8" spans="1:2" x14ac:dyDescent="0.15">
      <c r="A8" s="1">
        <v>8</v>
      </c>
      <c r="B8" s="1">
        <f>SUMPRODUCT((List!$B$1:$B$1012=A8)*(List!$O$1:$O$1012=""))</f>
        <v>13</v>
      </c>
    </row>
    <row r="9" spans="1:2" x14ac:dyDescent="0.15">
      <c r="A9" s="1">
        <v>9</v>
      </c>
      <c r="B9" s="1">
        <f>SUMPRODUCT((List!$B$1:$B$1012=A9)*(List!$O$1:$O$1012=""))</f>
        <v>13</v>
      </c>
    </row>
    <row r="10" spans="1:2" x14ac:dyDescent="0.15">
      <c r="A10" s="1">
        <v>10</v>
      </c>
      <c r="B10" s="1">
        <f>SUMPRODUCT((List!$B$1:$B$1012=A10)*(List!$O$1:$O$1012=""))</f>
        <v>5</v>
      </c>
    </row>
    <row r="11" spans="1:2" x14ac:dyDescent="0.15">
      <c r="A11" s="1">
        <v>11</v>
      </c>
      <c r="B11" s="1">
        <f>SUMPRODUCT((List!$B$1:$B$1012=A11)*(List!$O$1:$O$1012=""))</f>
        <v>7</v>
      </c>
    </row>
    <row r="12" spans="1:2" x14ac:dyDescent="0.15">
      <c r="A12" s="1">
        <v>12</v>
      </c>
      <c r="B12" s="1">
        <f>SUMPRODUCT((List!$B$1:$B$1012=A12)*(List!$O$1:$O$1012=""))</f>
        <v>3</v>
      </c>
    </row>
    <row r="13" spans="1:2" x14ac:dyDescent="0.15">
      <c r="A13" s="1">
        <v>13</v>
      </c>
      <c r="B13" s="1">
        <f>SUMPRODUCT((List!$B$1:$B$1012=A13)*(List!$O$1:$O$1012=""))</f>
        <v>2</v>
      </c>
    </row>
    <row r="14" spans="1:2" x14ac:dyDescent="0.15">
      <c r="A14" s="38" t="s">
        <v>655</v>
      </c>
      <c r="B14" s="1">
        <f>SUMPRODUCT((List!$B$1:$B$1012&gt;13)*(List!$O$1:$O$1012=""))</f>
        <v>5</v>
      </c>
    </row>
    <row r="16" spans="1:2" x14ac:dyDescent="0.15">
      <c r="A16" s="3" t="s">
        <v>656</v>
      </c>
      <c r="B16" s="1">
        <f>COUNTA(List!A:A)-COUNT(List!O:O)-1</f>
        <v>223</v>
      </c>
    </row>
    <row r="18" spans="1:1" x14ac:dyDescent="0.15">
      <c r="A18" s="3" t="s">
        <v>657</v>
      </c>
    </row>
    <row r="20" spans="1:1" ht="17.25" x14ac:dyDescent="0.2">
      <c r="A20" s="34"/>
    </row>
  </sheetData>
  <phoneticPr fontId="29"/>
  <pageMargins left="0.69791666666666663" right="0.69791666666666663" top="0.75" bottom="0.75" header="0.29791666666666666" footer="0.29791666666666666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7"/>
  <sheetViews>
    <sheetView topLeftCell="A52" workbookViewId="0">
      <selection activeCell="R41" sqref="R41"/>
    </sheetView>
  </sheetViews>
  <sheetFormatPr defaultColWidth="9" defaultRowHeight="13.5" x14ac:dyDescent="0.15"/>
  <cols>
    <col min="3" max="3" width="10.875" customWidth="1"/>
  </cols>
  <sheetData>
    <row r="1" spans="1:8" x14ac:dyDescent="0.15">
      <c r="A1" t="s">
        <v>38</v>
      </c>
      <c r="B1" t="s">
        <v>658</v>
      </c>
      <c r="C1" t="s">
        <v>659</v>
      </c>
      <c r="E1" s="3" t="s">
        <v>657</v>
      </c>
    </row>
    <row r="2" spans="1:8" ht="13.5" customHeight="1" x14ac:dyDescent="0.2">
      <c r="A2">
        <v>1937</v>
      </c>
      <c r="B2">
        <f>SUMPRODUCT((List!$Q$1:$Q$1012=$A2)*(List!$O$1:$O$1012=""))</f>
        <v>1</v>
      </c>
      <c r="C2">
        <f>SUMPRODUCT((List!$Q$1:$Q$1012=$A2)*(List!$O$1:$O$1012="")*(List!$B$1:$B$1012&gt;=7))</f>
        <v>0</v>
      </c>
      <c r="E2" s="1"/>
      <c r="H2" s="34"/>
    </row>
    <row r="3" spans="1:8" x14ac:dyDescent="0.15">
      <c r="A3">
        <v>1938</v>
      </c>
      <c r="B3">
        <f>SUMPRODUCT((List!$Q$1:$Q$1012=$A3)*(List!$O$1:$O$1012=""))</f>
        <v>0</v>
      </c>
      <c r="C3">
        <f>SUMPRODUCT((List!$Q$1:$Q$1012=$A3)*(List!$O$1:$O$1012="")*(List!$B$1:$B$1012&gt;=7))</f>
        <v>0</v>
      </c>
    </row>
    <row r="4" spans="1:8" x14ac:dyDescent="0.15">
      <c r="A4">
        <v>1939</v>
      </c>
      <c r="B4">
        <f>SUMPRODUCT((List!$Q$1:$Q$1012=$A4)*(List!$O$1:$O$1012=""))</f>
        <v>0</v>
      </c>
      <c r="C4">
        <f>SUMPRODUCT((List!$Q$1:$Q$1012=$A4)*(List!$O$1:$O$1012="")*(List!$B$1:$B$1012&gt;=7))</f>
        <v>0</v>
      </c>
    </row>
    <row r="5" spans="1:8" x14ac:dyDescent="0.15">
      <c r="A5">
        <f t="shared" ref="A5:A27" si="0">A4+1</f>
        <v>1940</v>
      </c>
      <c r="B5">
        <f>SUMPRODUCT((List!$Q$1:$Q$1012=$A5)*(List!$O$1:$O$1012=""))</f>
        <v>1</v>
      </c>
      <c r="C5">
        <f>SUMPRODUCT((List!$Q$1:$Q$1012=$A5)*(List!$O$1:$O$1012="")*(List!$B$1:$B$1012&gt;=7))</f>
        <v>0</v>
      </c>
    </row>
    <row r="6" spans="1:8" x14ac:dyDescent="0.15">
      <c r="A6">
        <f t="shared" si="0"/>
        <v>1941</v>
      </c>
      <c r="B6">
        <f>SUMPRODUCT((List!$Q$1:$Q$1012=$A6)*(List!$O$1:$O$1012=""))</f>
        <v>1</v>
      </c>
      <c r="C6">
        <f>SUMPRODUCT((List!$Q$1:$Q$1012=$A6)*(List!$O$1:$O$1012="")*(List!$B$1:$B$1012&gt;=7))</f>
        <v>0</v>
      </c>
    </row>
    <row r="7" spans="1:8" x14ac:dyDescent="0.15">
      <c r="A7">
        <f t="shared" si="0"/>
        <v>1942</v>
      </c>
      <c r="B7">
        <f>SUMPRODUCT((List!$Q$1:$Q$1012=$A7)*(List!$O$1:$O$1012=""))</f>
        <v>0</v>
      </c>
      <c r="C7">
        <f>SUMPRODUCT((List!$Q$1:$Q$1012=$A7)*(List!$O$1:$O$1012="")*(List!$B$1:$B$1012&gt;=7))</f>
        <v>0</v>
      </c>
    </row>
    <row r="8" spans="1:8" x14ac:dyDescent="0.15">
      <c r="A8">
        <f t="shared" si="0"/>
        <v>1943</v>
      </c>
      <c r="B8">
        <f>SUMPRODUCT((List!$Q$1:$Q$1012=$A8)*(List!$O$1:$O$1012=""))</f>
        <v>0</v>
      </c>
      <c r="C8">
        <f>SUMPRODUCT((List!$Q$1:$Q$1012=$A8)*(List!$O$1:$O$1012="")*(List!$B$1:$B$1012&gt;=7))</f>
        <v>0</v>
      </c>
    </row>
    <row r="9" spans="1:8" x14ac:dyDescent="0.15">
      <c r="A9">
        <f t="shared" si="0"/>
        <v>1944</v>
      </c>
      <c r="B9">
        <f>SUMPRODUCT((List!$Q$1:$Q$1012=$A9)*(List!$O$1:$O$1012=""))</f>
        <v>0</v>
      </c>
      <c r="C9">
        <f>SUMPRODUCT((List!$Q$1:$Q$1012=$A9)*(List!$O$1:$O$1012="")*(List!$B$1:$B$1012&gt;=7))</f>
        <v>0</v>
      </c>
    </row>
    <row r="10" spans="1:8" x14ac:dyDescent="0.15">
      <c r="A10">
        <f t="shared" si="0"/>
        <v>1945</v>
      </c>
      <c r="B10">
        <f>SUMPRODUCT((List!$Q$1:$Q$1012=$A10)*(List!$O$1:$O$1012=""))</f>
        <v>0</v>
      </c>
      <c r="C10">
        <f>SUMPRODUCT((List!$Q$1:$Q$1012=$A10)*(List!$O$1:$O$1012="")*(List!$B$1:$B$1012&gt;=7))</f>
        <v>0</v>
      </c>
    </row>
    <row r="11" spans="1:8" x14ac:dyDescent="0.15">
      <c r="A11">
        <f t="shared" si="0"/>
        <v>1946</v>
      </c>
      <c r="B11">
        <f>SUMPRODUCT((List!$Q$1:$Q$1012=$A11)*(List!$O$1:$O$1012=""))</f>
        <v>0</v>
      </c>
      <c r="C11">
        <f>SUMPRODUCT((List!$Q$1:$Q$1012=$A11)*(List!$O$1:$O$1012="")*(List!$B$1:$B$1012&gt;=7))</f>
        <v>0</v>
      </c>
    </row>
    <row r="12" spans="1:8" x14ac:dyDescent="0.15">
      <c r="A12">
        <f t="shared" si="0"/>
        <v>1947</v>
      </c>
      <c r="B12">
        <f>SUMPRODUCT((List!$Q$1:$Q$1012=$A12)*(List!$O$1:$O$1012=""))</f>
        <v>0</v>
      </c>
      <c r="C12">
        <f>SUMPRODUCT((List!$Q$1:$Q$1012=$A12)*(List!$O$1:$O$1012="")*(List!$B$1:$B$1012&gt;=7))</f>
        <v>0</v>
      </c>
    </row>
    <row r="13" spans="1:8" x14ac:dyDescent="0.15">
      <c r="A13">
        <f t="shared" si="0"/>
        <v>1948</v>
      </c>
      <c r="B13">
        <f>SUMPRODUCT((List!$Q$1:$Q$1012=$A13)*(List!$O$1:$O$1012=""))</f>
        <v>0</v>
      </c>
      <c r="C13">
        <f>SUMPRODUCT((List!$Q$1:$Q$1012=$A13)*(List!$O$1:$O$1012="")*(List!$B$1:$B$1012&gt;=7))</f>
        <v>0</v>
      </c>
    </row>
    <row r="14" spans="1:8" x14ac:dyDescent="0.15">
      <c r="A14">
        <f t="shared" si="0"/>
        <v>1949</v>
      </c>
      <c r="B14">
        <f>SUMPRODUCT((List!$Q$1:$Q$1012=$A14)*(List!$O$1:$O$1012=""))</f>
        <v>0</v>
      </c>
      <c r="C14">
        <f>SUMPRODUCT((List!$Q$1:$Q$1012=$A14)*(List!$O$1:$O$1012="")*(List!$B$1:$B$1012&gt;=7))</f>
        <v>0</v>
      </c>
    </row>
    <row r="15" spans="1:8" x14ac:dyDescent="0.15">
      <c r="A15">
        <f t="shared" si="0"/>
        <v>1950</v>
      </c>
      <c r="B15">
        <f>SUMPRODUCT((List!$Q$1:$Q$1012=$A15)*(List!$O$1:$O$1012=""))</f>
        <v>0</v>
      </c>
      <c r="C15">
        <f>SUMPRODUCT((List!$Q$1:$Q$1012=$A15)*(List!$O$1:$O$1012="")*(List!$B$1:$B$1012&gt;=7))</f>
        <v>0</v>
      </c>
    </row>
    <row r="16" spans="1:8" x14ac:dyDescent="0.15">
      <c r="A16">
        <f t="shared" si="0"/>
        <v>1951</v>
      </c>
      <c r="B16">
        <f>SUMPRODUCT((List!$Q$1:$Q$1012=$A16)*(List!$O$1:$O$1012=""))</f>
        <v>0</v>
      </c>
      <c r="C16">
        <f>SUMPRODUCT((List!$Q$1:$Q$1012=$A16)*(List!$O$1:$O$1012="")*(List!$B$1:$B$1012&gt;=7))</f>
        <v>0</v>
      </c>
    </row>
    <row r="17" spans="1:3" x14ac:dyDescent="0.15">
      <c r="A17">
        <f t="shared" si="0"/>
        <v>1952</v>
      </c>
      <c r="B17">
        <f>SUMPRODUCT((List!$Q$1:$Q$1012=$A17)*(List!$O$1:$O$1012=""))</f>
        <v>0</v>
      </c>
      <c r="C17">
        <f>SUMPRODUCT((List!$Q$1:$Q$1012=$A17)*(List!$O$1:$O$1012="")*(List!$B$1:$B$1012&gt;=7))</f>
        <v>0</v>
      </c>
    </row>
    <row r="18" spans="1:3" x14ac:dyDescent="0.15">
      <c r="A18">
        <f t="shared" si="0"/>
        <v>1953</v>
      </c>
      <c r="B18">
        <f>SUMPRODUCT((List!$Q$1:$Q$1012=$A18)*(List!$O$1:$O$1012=""))</f>
        <v>0</v>
      </c>
      <c r="C18">
        <f>SUMPRODUCT((List!$Q$1:$Q$1012=$A18)*(List!$O$1:$O$1012="")*(List!$B$1:$B$1012&gt;=7))</f>
        <v>0</v>
      </c>
    </row>
    <row r="19" spans="1:3" x14ac:dyDescent="0.15">
      <c r="A19">
        <f t="shared" si="0"/>
        <v>1954</v>
      </c>
      <c r="B19">
        <f>SUMPRODUCT((List!$Q$1:$Q$1012=$A19)*(List!$O$1:$O$1012=""))</f>
        <v>0</v>
      </c>
      <c r="C19">
        <f>SUMPRODUCT((List!$Q$1:$Q$1012=$A19)*(List!$O$1:$O$1012="")*(List!$B$1:$B$1012&gt;=7))</f>
        <v>0</v>
      </c>
    </row>
    <row r="20" spans="1:3" x14ac:dyDescent="0.15">
      <c r="A20">
        <f t="shared" si="0"/>
        <v>1955</v>
      </c>
      <c r="B20">
        <f>SUMPRODUCT((List!$Q$1:$Q$1012=$A20)*(List!$O$1:$O$1012=""))</f>
        <v>0</v>
      </c>
      <c r="C20">
        <f>SUMPRODUCT((List!$Q$1:$Q$1012=$A20)*(List!$O$1:$O$1012="")*(List!$B$1:$B$1012&gt;=7))</f>
        <v>0</v>
      </c>
    </row>
    <row r="21" spans="1:3" x14ac:dyDescent="0.15">
      <c r="A21">
        <f t="shared" si="0"/>
        <v>1956</v>
      </c>
      <c r="B21">
        <f>SUMPRODUCT((List!$Q$1:$Q$1012=$A21)*(List!$O$1:$O$1012=""))</f>
        <v>0</v>
      </c>
      <c r="C21">
        <f>SUMPRODUCT((List!$Q$1:$Q$1012=$A21)*(List!$O$1:$O$1012="")*(List!$B$1:$B$1012&gt;=7))</f>
        <v>0</v>
      </c>
    </row>
    <row r="22" spans="1:3" x14ac:dyDescent="0.15">
      <c r="A22">
        <f t="shared" si="0"/>
        <v>1957</v>
      </c>
      <c r="B22">
        <f>SUMPRODUCT((List!$Q$1:$Q$1012=$A22)*(List!$O$1:$O$1012=""))</f>
        <v>0</v>
      </c>
      <c r="C22">
        <f>SUMPRODUCT((List!$Q$1:$Q$1012=$A22)*(List!$O$1:$O$1012="")*(List!$B$1:$B$1012&gt;=7))</f>
        <v>0</v>
      </c>
    </row>
    <row r="23" spans="1:3" x14ac:dyDescent="0.15">
      <c r="A23">
        <f t="shared" si="0"/>
        <v>1958</v>
      </c>
      <c r="B23">
        <f>SUMPRODUCT((List!$Q$1:$Q$1012=$A23)*(List!$O$1:$O$1012=""))</f>
        <v>0</v>
      </c>
      <c r="C23">
        <f>SUMPRODUCT((List!$Q$1:$Q$1012=$A23)*(List!$O$1:$O$1012="")*(List!$B$1:$B$1012&gt;=7))</f>
        <v>0</v>
      </c>
    </row>
    <row r="24" spans="1:3" x14ac:dyDescent="0.15">
      <c r="A24">
        <f t="shared" si="0"/>
        <v>1959</v>
      </c>
      <c r="B24">
        <f>SUMPRODUCT((List!$Q$1:$Q$1012=$A24)*(List!$O$1:$O$1012=""))</f>
        <v>0</v>
      </c>
      <c r="C24">
        <f>SUMPRODUCT((List!$Q$1:$Q$1012=$A24)*(List!$O$1:$O$1012="")*(List!$B$1:$B$1012&gt;=7))</f>
        <v>0</v>
      </c>
    </row>
    <row r="25" spans="1:3" x14ac:dyDescent="0.15">
      <c r="A25">
        <f t="shared" si="0"/>
        <v>1960</v>
      </c>
      <c r="B25">
        <f>SUMPRODUCT((List!$Q$1:$Q$1012=$A25)*(List!$O$1:$O$1012=""))</f>
        <v>0</v>
      </c>
      <c r="C25">
        <f>SUMPRODUCT((List!$Q$1:$Q$1012=$A25)*(List!$O$1:$O$1012="")*(List!$B$1:$B$1012&gt;=7))</f>
        <v>0</v>
      </c>
    </row>
    <row r="26" spans="1:3" x14ac:dyDescent="0.15">
      <c r="A26">
        <f t="shared" si="0"/>
        <v>1961</v>
      </c>
      <c r="B26">
        <f>SUMPRODUCT((List!$Q$1:$Q$1012=$A26)*(List!$O$1:$O$1012=""))</f>
        <v>0</v>
      </c>
      <c r="C26">
        <f>SUMPRODUCT((List!$Q$1:$Q$1012=$A26)*(List!$O$1:$O$1012="")*(List!$B$1:$B$1012&gt;=7))</f>
        <v>0</v>
      </c>
    </row>
    <row r="27" spans="1:3" x14ac:dyDescent="0.15">
      <c r="A27">
        <f t="shared" si="0"/>
        <v>1962</v>
      </c>
      <c r="B27">
        <f>SUMPRODUCT((List!$Q$1:$Q$1012=$A27)*(List!$O$1:$O$1012=""))</f>
        <v>0</v>
      </c>
      <c r="C27">
        <f>SUMPRODUCT((List!$Q$1:$Q$1012=$A27)*(List!$O$1:$O$1012="")*(List!$B$1:$B$1012&gt;=7))</f>
        <v>0</v>
      </c>
    </row>
    <row r="28" spans="1:3" x14ac:dyDescent="0.15">
      <c r="A28">
        <v>1963</v>
      </c>
      <c r="B28">
        <f>SUMPRODUCT((List!$Q$1:$Q$1012=$A28)*(List!$O$1:$O$1012=""))</f>
        <v>1</v>
      </c>
      <c r="C28">
        <f>SUMPRODUCT((List!$Q$1:$Q$1012=$A28)*(List!$O$1:$O$1012="")*(List!$B$1:$B$1012&gt;=7))</f>
        <v>0</v>
      </c>
    </row>
    <row r="29" spans="1:3" x14ac:dyDescent="0.15">
      <c r="A29">
        <v>1964</v>
      </c>
      <c r="B29">
        <f>SUMPRODUCT((List!$Q$1:$Q$1012=A29)*(List!$O$1:$O$1012=""))</f>
        <v>0</v>
      </c>
      <c r="C29">
        <f>SUMPRODUCT((List!$Q$1:$Q$1012=$A29)*(List!$O$1:$O$1012="")*(List!$B$1:$B$1012&gt;=7))</f>
        <v>0</v>
      </c>
    </row>
    <row r="30" spans="1:3" x14ac:dyDescent="0.15">
      <c r="A30">
        <v>1965</v>
      </c>
      <c r="B30">
        <f>SUMPRODUCT((List!$Q$1:$Q$1012=A30)*(List!$O$1:$O$1012=""))</f>
        <v>0</v>
      </c>
      <c r="C30">
        <f>SUMPRODUCT((List!$Q$1:$Q$1012=$A30)*(List!$O$1:$O$1012="")*(List!$B$1:$B$1012&gt;=7))</f>
        <v>0</v>
      </c>
    </row>
    <row r="31" spans="1:3" x14ac:dyDescent="0.15">
      <c r="A31">
        <v>1966</v>
      </c>
      <c r="B31">
        <f>SUMPRODUCT((List!$Q$1:$Q$1012=A31)*(List!$O$1:$O$1012=""))</f>
        <v>0</v>
      </c>
      <c r="C31">
        <f>SUMPRODUCT((List!$Q$1:$Q$1012=$A31)*(List!$O$1:$O$1012="")*(List!$B$1:$B$1012&gt;=7))</f>
        <v>0</v>
      </c>
    </row>
    <row r="32" spans="1:3" x14ac:dyDescent="0.15">
      <c r="A32">
        <v>1967</v>
      </c>
      <c r="B32">
        <f>SUMPRODUCT((List!$Q$1:$Q$1012=A32)*(List!$O$1:$O$1012=""))</f>
        <v>0</v>
      </c>
      <c r="C32">
        <f>SUMPRODUCT((List!$Q$1:$Q$1012=$A32)*(List!$O$1:$O$1012="")*(List!$B$1:$B$1012&gt;=7))</f>
        <v>0</v>
      </c>
    </row>
    <row r="33" spans="1:3" x14ac:dyDescent="0.15">
      <c r="A33">
        <v>1968</v>
      </c>
      <c r="B33">
        <f>SUMPRODUCT((List!$Q$1:$Q$1012=A33)*(List!$O$1:$O$1012=""))</f>
        <v>0</v>
      </c>
      <c r="C33">
        <f>SUMPRODUCT((List!$Q$1:$Q$1012=$A33)*(List!$O$1:$O$1012="")*(List!$B$1:$B$1012&gt;=7))</f>
        <v>0</v>
      </c>
    </row>
    <row r="34" spans="1:3" x14ac:dyDescent="0.15">
      <c r="A34">
        <v>1969</v>
      </c>
      <c r="B34">
        <f>SUMPRODUCT((List!$Q$1:$Q$1012=A34)*(List!$O$1:$O$1012=""))</f>
        <v>2</v>
      </c>
      <c r="C34">
        <f>SUMPRODUCT((List!$Q$1:$Q$1012=$A34)*(List!$O$1:$O$1012="")*(List!$B$1:$B$1012&gt;=7))</f>
        <v>0</v>
      </c>
    </row>
    <row r="35" spans="1:3" x14ac:dyDescent="0.15">
      <c r="A35">
        <v>1970</v>
      </c>
      <c r="B35">
        <f>SUMPRODUCT((List!$Q$1:$Q$1012=A35)*(List!$O$1:$O$1012=""))</f>
        <v>3</v>
      </c>
      <c r="C35">
        <f>SUMPRODUCT((List!$Q$1:$Q$1012=$A35)*(List!$O$1:$O$1012="")*(List!$B$1:$B$1012&gt;=7))</f>
        <v>0</v>
      </c>
    </row>
    <row r="36" spans="1:3" x14ac:dyDescent="0.15">
      <c r="A36">
        <v>1971</v>
      </c>
      <c r="B36">
        <f>SUMPRODUCT((List!$Q$1:$Q$1012=A36)*(List!$O$1:$O$1012=""))</f>
        <v>7</v>
      </c>
      <c r="C36">
        <f>SUMPRODUCT((List!$Q$1:$Q$1012=$A36)*(List!$O$1:$O$1012="")*(List!$B$1:$B$1012&gt;=7))</f>
        <v>0</v>
      </c>
    </row>
    <row r="37" spans="1:3" x14ac:dyDescent="0.15">
      <c r="A37">
        <v>1972</v>
      </c>
      <c r="B37">
        <f>SUMPRODUCT((List!$Q$1:$Q$1012=A37)*(List!$O$1:$O$1012=""))</f>
        <v>4</v>
      </c>
      <c r="C37">
        <f>SUMPRODUCT((List!$Q$1:$Q$1012=$A37)*(List!$O$1:$O$1012="")*(List!$B$1:$B$1012&gt;=7))</f>
        <v>0</v>
      </c>
    </row>
    <row r="38" spans="1:3" x14ac:dyDescent="0.15">
      <c r="A38">
        <v>1973</v>
      </c>
      <c r="B38">
        <f>SUMPRODUCT((List!$Q$1:$Q$1012=A38)*(List!$O$1:$O$1012=""))</f>
        <v>2</v>
      </c>
      <c r="C38">
        <f>SUMPRODUCT((List!$Q$1:$Q$1012=$A38)*(List!$O$1:$O$1012="")*(List!$B$1:$B$1012&gt;=7))</f>
        <v>0</v>
      </c>
    </row>
    <row r="39" spans="1:3" x14ac:dyDescent="0.15">
      <c r="A39">
        <v>1974</v>
      </c>
      <c r="B39">
        <f>SUMPRODUCT((List!$Q$1:$Q$1012=A39)*(List!$O$1:$O$1012=""))</f>
        <v>4</v>
      </c>
      <c r="C39">
        <f>SUMPRODUCT((List!$Q$1:$Q$1012=$A39)*(List!$O$1:$O$1012="")*(List!$B$1:$B$1012&gt;=7))</f>
        <v>3</v>
      </c>
    </row>
    <row r="40" spans="1:3" x14ac:dyDescent="0.15">
      <c r="A40">
        <v>1975</v>
      </c>
      <c r="B40">
        <f>SUMPRODUCT((List!$Q$1:$Q$1012=A40)*(List!$O$1:$O$1012=""))</f>
        <v>8</v>
      </c>
      <c r="C40">
        <f>SUMPRODUCT((List!$Q$1:$Q$1012=$A40)*(List!$O$1:$O$1012="")*(List!$B$1:$B$1012&gt;=7))</f>
        <v>3</v>
      </c>
    </row>
    <row r="41" spans="1:3" x14ac:dyDescent="0.15">
      <c r="A41">
        <v>1976</v>
      </c>
      <c r="B41">
        <f>SUMPRODUCT((List!$Q$1:$Q$1012=A41)*(List!$O$1:$O$1012=""))</f>
        <v>2</v>
      </c>
      <c r="C41">
        <f>SUMPRODUCT((List!$Q$1:$Q$1012=$A41)*(List!$O$1:$O$1012="")*(List!$B$1:$B$1012&gt;=7))</f>
        <v>1</v>
      </c>
    </row>
    <row r="42" spans="1:3" x14ac:dyDescent="0.15">
      <c r="A42">
        <v>1977</v>
      </c>
      <c r="B42">
        <f>SUMPRODUCT((List!$Q$1:$Q$1012=A42)*(List!$O$1:$O$1012=""))</f>
        <v>6</v>
      </c>
      <c r="C42">
        <f>SUMPRODUCT((List!$Q$1:$Q$1012=$A42)*(List!$O$1:$O$1012="")*(List!$B$1:$B$1012&gt;=7))</f>
        <v>1</v>
      </c>
    </row>
    <row r="43" spans="1:3" x14ac:dyDescent="0.15">
      <c r="A43">
        <v>1978</v>
      </c>
      <c r="B43">
        <f>SUMPRODUCT((List!$Q$1:$Q$1012=A43)*(List!$O$1:$O$1012=""))</f>
        <v>4</v>
      </c>
      <c r="C43">
        <f>SUMPRODUCT((List!$Q$1:$Q$1012=$A43)*(List!$O$1:$O$1012="")*(List!$B$1:$B$1012&gt;=7))</f>
        <v>2</v>
      </c>
    </row>
    <row r="44" spans="1:3" x14ac:dyDescent="0.15">
      <c r="A44">
        <v>1979</v>
      </c>
      <c r="B44">
        <f>SUMPRODUCT((List!$Q$1:$Q$1012=A44)*(List!$O$1:$O$1012=""))</f>
        <v>2</v>
      </c>
      <c r="C44">
        <f>SUMPRODUCT((List!$Q$1:$Q$1012=$A44)*(List!$O$1:$O$1012="")*(List!$B$1:$B$1012&gt;=7))</f>
        <v>0</v>
      </c>
    </row>
    <row r="45" spans="1:3" x14ac:dyDescent="0.15">
      <c r="A45">
        <v>1980</v>
      </c>
      <c r="B45">
        <f>SUMPRODUCT((List!$Q$1:$Q$1012=A45)*(List!$O$1:$O$1012=""))</f>
        <v>0</v>
      </c>
      <c r="C45">
        <f>SUMPRODUCT((List!$Q$1:$Q$1012=$A45)*(List!$O$1:$O$1012="")*(List!$B$1:$B$1012&gt;=7))</f>
        <v>0</v>
      </c>
    </row>
    <row r="46" spans="1:3" x14ac:dyDescent="0.15">
      <c r="A46">
        <v>1981</v>
      </c>
      <c r="B46">
        <f>SUMPRODUCT((List!$Q$1:$Q$1012=A46)*(List!$O$1:$O$1012=""))</f>
        <v>4</v>
      </c>
      <c r="C46">
        <f>SUMPRODUCT((List!$Q$1:$Q$1012=$A46)*(List!$O$1:$O$1012="")*(List!$B$1:$B$1012&gt;=7))</f>
        <v>1</v>
      </c>
    </row>
    <row r="47" spans="1:3" x14ac:dyDescent="0.15">
      <c r="A47">
        <v>1982</v>
      </c>
      <c r="B47">
        <f>SUMPRODUCT((List!$Q$1:$Q$1012=A47)*(List!$O$1:$O$1012=""))</f>
        <v>1</v>
      </c>
      <c r="C47">
        <f>SUMPRODUCT((List!$Q$1:$Q$1012=$A47)*(List!$O$1:$O$1012="")*(List!$B$1:$B$1012&gt;=7))</f>
        <v>0</v>
      </c>
    </row>
    <row r="48" spans="1:3" x14ac:dyDescent="0.15">
      <c r="A48">
        <v>1983</v>
      </c>
      <c r="B48">
        <f>SUMPRODUCT((List!$Q$1:$Q$1012=A48)*(List!$O$1:$O$1012=""))</f>
        <v>1</v>
      </c>
      <c r="C48">
        <f>SUMPRODUCT((List!$Q$1:$Q$1012=$A48)*(List!$O$1:$O$1012="")*(List!$B$1:$B$1012&gt;=7))</f>
        <v>0</v>
      </c>
    </row>
    <row r="49" spans="1:3" x14ac:dyDescent="0.15">
      <c r="A49">
        <v>1984</v>
      </c>
      <c r="B49">
        <f>SUMPRODUCT((List!$Q$1:$Q$1012=A49)*(List!$O$1:$O$1012=""))</f>
        <v>6</v>
      </c>
      <c r="C49">
        <f>SUMPRODUCT((List!$Q$1:$Q$1012=$A49)*(List!$O$1:$O$1012="")*(List!$B$1:$B$1012&gt;=7))</f>
        <v>3</v>
      </c>
    </row>
    <row r="50" spans="1:3" x14ac:dyDescent="0.15">
      <c r="A50">
        <v>1985</v>
      </c>
      <c r="B50">
        <f>SUMPRODUCT((List!$Q$1:$Q$1012=A50)*(List!$O$1:$O$1012=""))</f>
        <v>3</v>
      </c>
      <c r="C50">
        <f>SUMPRODUCT((List!$Q$1:$Q$1012=$A50)*(List!$O$1:$O$1012="")*(List!$B$1:$B$1012&gt;=7))</f>
        <v>0</v>
      </c>
    </row>
    <row r="51" spans="1:3" x14ac:dyDescent="0.15">
      <c r="A51">
        <v>1986</v>
      </c>
      <c r="B51">
        <f>SUMPRODUCT((List!$Q$1:$Q$1012=A51)*(List!$O$1:$O$1012=""))</f>
        <v>4</v>
      </c>
      <c r="C51">
        <f>SUMPRODUCT((List!$Q$1:$Q$1012=$A51)*(List!$O$1:$O$1012="")*(List!$B$1:$B$1012&gt;=7))</f>
        <v>1</v>
      </c>
    </row>
    <row r="52" spans="1:3" x14ac:dyDescent="0.15">
      <c r="A52">
        <v>1987</v>
      </c>
      <c r="B52">
        <f>SUMPRODUCT((List!$Q$1:$Q$1012=A52)*(List!$O$1:$O$1012=""))</f>
        <v>9</v>
      </c>
      <c r="C52">
        <f>SUMPRODUCT((List!$Q$1:$Q$1012=$A52)*(List!$O$1:$O$1012="")*(List!$B$1:$B$1012&gt;=7))</f>
        <v>0</v>
      </c>
    </row>
    <row r="53" spans="1:3" x14ac:dyDescent="0.15">
      <c r="A53">
        <v>1988</v>
      </c>
      <c r="B53">
        <f>SUMPRODUCT((List!$Q$1:$Q$1012=A53)*(List!$O$1:$O$1012=""))</f>
        <v>4</v>
      </c>
      <c r="C53">
        <f>SUMPRODUCT((List!$Q$1:$Q$1012=$A53)*(List!$O$1:$O$1012="")*(List!$B$1:$B$1012&gt;=7))</f>
        <v>0</v>
      </c>
    </row>
    <row r="54" spans="1:3" x14ac:dyDescent="0.15">
      <c r="A54">
        <v>1989</v>
      </c>
      <c r="B54">
        <f>SUMPRODUCT((List!$Q$1:$Q$1012=A54)*(List!$O$1:$O$1012=""))</f>
        <v>4</v>
      </c>
      <c r="C54">
        <f>SUMPRODUCT((List!$Q$1:$Q$1012=$A54)*(List!$O$1:$O$1012="")*(List!$B$1:$B$1012&gt;=7))</f>
        <v>0</v>
      </c>
    </row>
    <row r="55" spans="1:3" x14ac:dyDescent="0.15">
      <c r="A55">
        <v>1990</v>
      </c>
      <c r="B55">
        <f>SUMPRODUCT((List!$Q$1:$Q$1012=A55)*(List!$O$1:$O$1012=""))</f>
        <v>1</v>
      </c>
      <c r="C55">
        <f>SUMPRODUCT((List!$Q$1:$Q$1012=$A55)*(List!$O$1:$O$1012="")*(List!$B$1:$B$1012&gt;=7))</f>
        <v>0</v>
      </c>
    </row>
    <row r="56" spans="1:3" x14ac:dyDescent="0.15">
      <c r="A56">
        <v>1991</v>
      </c>
      <c r="B56">
        <f>SUMPRODUCT((List!$Q$1:$Q$1012=A56)*(List!$O$1:$O$1012=""))</f>
        <v>4</v>
      </c>
      <c r="C56">
        <f>SUMPRODUCT((List!$Q$1:$Q$1012=$A56)*(List!$O$1:$O$1012="")*(List!$B$1:$B$1012&gt;=7))</f>
        <v>0</v>
      </c>
    </row>
    <row r="57" spans="1:3" x14ac:dyDescent="0.15">
      <c r="A57">
        <v>1992</v>
      </c>
      <c r="B57">
        <f>SUMPRODUCT((List!$Q$1:$Q$1012=A57)*(List!$O$1:$O$1012=""))</f>
        <v>4</v>
      </c>
      <c r="C57">
        <f>SUMPRODUCT((List!$Q$1:$Q$1012=$A57)*(List!$O$1:$O$1012="")*(List!$B$1:$B$1012&gt;=7))</f>
        <v>0</v>
      </c>
    </row>
    <row r="58" spans="1:3" x14ac:dyDescent="0.15">
      <c r="A58">
        <v>1993</v>
      </c>
      <c r="B58">
        <f>SUMPRODUCT((List!$Q$1:$Q$1012=A58)*(List!$O$1:$O$1012=""))</f>
        <v>2</v>
      </c>
      <c r="C58">
        <f>SUMPRODUCT((List!$Q$1:$Q$1012=$A58)*(List!$O$1:$O$1012="")*(List!$B$1:$B$1012&gt;=7))</f>
        <v>0</v>
      </c>
    </row>
    <row r="59" spans="1:3" x14ac:dyDescent="0.15">
      <c r="A59">
        <v>1994</v>
      </c>
      <c r="B59">
        <f>SUMPRODUCT((List!$Q$1:$Q$1012=A59)*(List!$O$1:$O$1012=""))</f>
        <v>4</v>
      </c>
      <c r="C59">
        <f>SUMPRODUCT((List!$Q$1:$Q$1012=$A59)*(List!$O$1:$O$1012="")*(List!$B$1:$B$1012&gt;=7))</f>
        <v>0</v>
      </c>
    </row>
    <row r="60" spans="1:3" x14ac:dyDescent="0.15">
      <c r="A60">
        <v>1995</v>
      </c>
      <c r="B60">
        <f>SUMPRODUCT((List!$Q$1:$Q$1012=A60)*(List!$O$1:$O$1012=""))</f>
        <v>1</v>
      </c>
      <c r="C60">
        <f>SUMPRODUCT((List!$Q$1:$Q$1012=$A60)*(List!$O$1:$O$1012="")*(List!$B$1:$B$1012&gt;=7))</f>
        <v>0</v>
      </c>
    </row>
    <row r="61" spans="1:3" x14ac:dyDescent="0.15">
      <c r="A61">
        <v>1996</v>
      </c>
      <c r="B61">
        <f>SUMPRODUCT((List!$Q$1:$Q$1012=A61)*(List!$O$1:$O$1012=""))</f>
        <v>2</v>
      </c>
      <c r="C61">
        <f>SUMPRODUCT((List!$Q$1:$Q$1012=$A61)*(List!$O$1:$O$1012="")*(List!$B$1:$B$1012&gt;=7))</f>
        <v>1</v>
      </c>
    </row>
    <row r="62" spans="1:3" x14ac:dyDescent="0.15">
      <c r="A62">
        <v>1997</v>
      </c>
      <c r="B62">
        <f>SUMPRODUCT((List!$Q$1:$Q$1012=A62)*(List!$O$1:$O$1012=""))</f>
        <v>7</v>
      </c>
      <c r="C62">
        <f>SUMPRODUCT((List!$Q$1:$Q$1012=$A62)*(List!$O$1:$O$1012="")*(List!$B$1:$B$1012&gt;=7))</f>
        <v>4</v>
      </c>
    </row>
    <row r="63" spans="1:3" x14ac:dyDescent="0.15">
      <c r="A63">
        <v>1998</v>
      </c>
      <c r="B63">
        <f>SUMPRODUCT((List!$Q$1:$Q$1012=A63)*(List!$O$1:$O$1012=""))</f>
        <v>2</v>
      </c>
      <c r="C63">
        <f>SUMPRODUCT((List!$Q$1:$Q$1012=$A63)*(List!$O$1:$O$1012="")*(List!$B$1:$B$1012&gt;=7))</f>
        <v>0</v>
      </c>
    </row>
    <row r="64" spans="1:3" x14ac:dyDescent="0.15">
      <c r="A64">
        <v>1999</v>
      </c>
      <c r="B64">
        <f>SUMPRODUCT((List!$Q$1:$Q$1012=A64)*(List!$O$1:$O$1012=""))</f>
        <v>2</v>
      </c>
      <c r="C64">
        <f>SUMPRODUCT((List!$Q$1:$Q$1012=$A64)*(List!$O$1:$O$1012="")*(List!$B$1:$B$1012&gt;=7))</f>
        <v>0</v>
      </c>
    </row>
    <row r="65" spans="1:3" x14ac:dyDescent="0.15">
      <c r="A65">
        <v>2000</v>
      </c>
      <c r="B65">
        <f>SUMPRODUCT((List!$Q$1:$Q$1012=A65)*(List!$O$1:$O$1012=""))</f>
        <v>4</v>
      </c>
      <c r="C65">
        <f>SUMPRODUCT((List!$Q$1:$Q$1012=$A65)*(List!$O$1:$O$1012="")*(List!$B$1:$B$1012&gt;=7))</f>
        <v>1</v>
      </c>
    </row>
    <row r="66" spans="1:3" x14ac:dyDescent="0.15">
      <c r="A66">
        <v>2001</v>
      </c>
      <c r="B66">
        <f>SUMPRODUCT((List!$Q$1:$Q$1012=A66)*(List!$O$1:$O$1012=""))</f>
        <v>2</v>
      </c>
      <c r="C66">
        <f>SUMPRODUCT((List!$Q$1:$Q$1012=$A66)*(List!$O$1:$O$1012="")*(List!$B$1:$B$1012&gt;=7))</f>
        <v>1</v>
      </c>
    </row>
    <row r="67" spans="1:3" x14ac:dyDescent="0.15">
      <c r="A67">
        <v>2002</v>
      </c>
      <c r="B67">
        <f>SUMPRODUCT((List!$Q$1:$Q$1012=A67)*(List!$O$1:$O$1012=""))</f>
        <v>2</v>
      </c>
      <c r="C67">
        <f>SUMPRODUCT((List!$Q$1:$Q$1012=$A67)*(List!$O$1:$O$1012="")*(List!$B$1:$B$1012&gt;=7))</f>
        <v>0</v>
      </c>
    </row>
    <row r="68" spans="1:3" x14ac:dyDescent="0.15">
      <c r="A68">
        <v>2003</v>
      </c>
      <c r="B68">
        <f>SUMPRODUCT((List!$Q$1:$Q$1012=A68)*(List!$O$1:$O$1012=""))</f>
        <v>1</v>
      </c>
      <c r="C68">
        <f>SUMPRODUCT((List!$Q$1:$Q$1012=$A68)*(List!$O$1:$O$1012="")*(List!$B$1:$B$1012&gt;=7))</f>
        <v>0</v>
      </c>
    </row>
    <row r="69" spans="1:3" x14ac:dyDescent="0.15">
      <c r="A69">
        <v>2004</v>
      </c>
      <c r="B69">
        <f>SUMPRODUCT((List!$Q$1:$Q$1012=A69)*(List!$O$1:$O$1012=""))</f>
        <v>3</v>
      </c>
      <c r="C69">
        <f>SUMPRODUCT((List!$Q$1:$Q$1012=$A69)*(List!$O$1:$O$1012="")*(List!$B$1:$B$1012&gt;=7))</f>
        <v>1</v>
      </c>
    </row>
    <row r="70" spans="1:3" x14ac:dyDescent="0.15">
      <c r="A70">
        <v>2005</v>
      </c>
      <c r="B70">
        <f>SUMPRODUCT((List!$Q$1:$Q$1012=A70)*(List!$O$1:$O$1012=""))</f>
        <v>3</v>
      </c>
      <c r="C70">
        <f>SUMPRODUCT((List!$Q$1:$Q$1012=$A70)*(List!$O$1:$O$1012="")*(List!$B$1:$B$1012&gt;=7))</f>
        <v>2</v>
      </c>
    </row>
    <row r="71" spans="1:3" x14ac:dyDescent="0.15">
      <c r="A71">
        <v>2006</v>
      </c>
      <c r="B71">
        <f>SUMPRODUCT((List!$Q$1:$Q$1012=A71)*(List!$O$1:$O$1012=""))</f>
        <v>7</v>
      </c>
      <c r="C71">
        <f>SUMPRODUCT((List!$Q$1:$Q$1012=$A71)*(List!$O$1:$O$1012="")*(List!$B$1:$B$1012&gt;=7))</f>
        <v>4</v>
      </c>
    </row>
    <row r="72" spans="1:3" x14ac:dyDescent="0.15">
      <c r="A72">
        <v>2007</v>
      </c>
      <c r="B72">
        <f>SUMPRODUCT((List!$Q$1:$Q$1012=A72)*(List!$O$1:$O$1012=""))</f>
        <v>5</v>
      </c>
      <c r="C72">
        <f>SUMPRODUCT((List!$Q$1:$Q$1012=$A72)*(List!$O$1:$O$1012="")*(List!$B$1:$B$1012&gt;=7))</f>
        <v>2</v>
      </c>
    </row>
    <row r="73" spans="1:3" x14ac:dyDescent="0.15">
      <c r="A73">
        <v>2008</v>
      </c>
      <c r="B73">
        <f>SUMPRODUCT((List!$Q$1:$Q$1012=A73)*(List!$O$1:$O$1012=""))</f>
        <v>5</v>
      </c>
      <c r="C73">
        <f>SUMPRODUCT((List!$Q$1:$Q$1012=$A73)*(List!$O$1:$O$1012="")*(List!$B$1:$B$1012&gt;=7))</f>
        <v>1</v>
      </c>
    </row>
    <row r="74" spans="1:3" x14ac:dyDescent="0.15">
      <c r="A74">
        <v>2009</v>
      </c>
      <c r="B74">
        <f>SUMPRODUCT((List!$Q$1:$Q$1012=A74)*(List!$O$1:$O$1012=""))</f>
        <v>6</v>
      </c>
      <c r="C74">
        <f>SUMPRODUCT((List!$Q$1:$Q$1012=$A74)*(List!$O$1:$O$1012="")*(List!$B$1:$B$1012&gt;=7))</f>
        <v>2</v>
      </c>
    </row>
    <row r="75" spans="1:3" x14ac:dyDescent="0.15">
      <c r="A75">
        <v>2010</v>
      </c>
      <c r="B75">
        <f>SUMPRODUCT((List!$Q$1:$Q$1012=A75)*(List!$O$1:$O$1012=""))</f>
        <v>8</v>
      </c>
      <c r="C75">
        <f>SUMPRODUCT((List!$Q$1:$Q$1012=$A75)*(List!$O$1:$O$1012="")*(List!$B$1:$B$1012&gt;=7))</f>
        <v>2</v>
      </c>
    </row>
    <row r="76" spans="1:3" x14ac:dyDescent="0.15">
      <c r="A76">
        <v>2011</v>
      </c>
      <c r="B76">
        <f>SUMPRODUCT((List!$Q$1:$Q$1012=A76)*(List!$O$1:$O$1012=""))</f>
        <v>3</v>
      </c>
      <c r="C76">
        <f>SUMPRODUCT((List!$Q$1:$Q$1012=$A76)*(List!$O$1:$O$1012="")*(List!$B$1:$B$1012&gt;=7))</f>
        <v>0</v>
      </c>
    </row>
    <row r="77" spans="1:3" x14ac:dyDescent="0.15">
      <c r="A77">
        <v>2012</v>
      </c>
      <c r="B77">
        <f>SUMPRODUCT((List!$Q$1:$Q$1012=A77)*(List!$O$1:$O$1012=""))</f>
        <v>5</v>
      </c>
      <c r="C77">
        <f>SUMPRODUCT((List!$Q$1:$Q$1012=$A77)*(List!$O$1:$O$1012="")*(List!$B$1:$B$1012&gt;=7))</f>
        <v>0</v>
      </c>
    </row>
    <row r="78" spans="1:3" x14ac:dyDescent="0.15">
      <c r="A78">
        <v>2013</v>
      </c>
      <c r="B78">
        <f>SUMPRODUCT((List!$Q$1:$Q$1012=A78)*(List!$O$1:$O$1012=""))</f>
        <v>5</v>
      </c>
      <c r="C78">
        <f>SUMPRODUCT((List!$Q$1:$Q$1012=$A78)*(List!$O$1:$O$1012="")*(List!$B$1:$B$1012&gt;=7))</f>
        <v>2</v>
      </c>
    </row>
    <row r="79" spans="1:3" x14ac:dyDescent="0.15">
      <c r="A79">
        <v>2014</v>
      </c>
      <c r="B79">
        <f>SUMPRODUCT((List!$Q$1:$Q$1012=A79)*(List!$O$1:$O$1012=""))</f>
        <v>6</v>
      </c>
      <c r="C79">
        <f>SUMPRODUCT((List!$Q$1:$Q$1012=$A79)*(List!$O$1:$O$1012="")*(List!$B$1:$B$1012&gt;=7))</f>
        <v>1</v>
      </c>
    </row>
    <row r="80" spans="1:3" x14ac:dyDescent="0.15">
      <c r="A80">
        <v>2015</v>
      </c>
      <c r="B80">
        <f>SUMPRODUCT((List!$Q$1:$Q$1012=A80)*(List!$O$1:$O$1012=""))</f>
        <v>5</v>
      </c>
      <c r="C80">
        <f>SUMPRODUCT((List!$Q$1:$Q$1012=$A80)*(List!$O$1:$O$1012="")*(List!$B$1:$B$1012&gt;=7))</f>
        <v>2</v>
      </c>
    </row>
    <row r="81" spans="1:3" x14ac:dyDescent="0.15">
      <c r="A81">
        <v>2016</v>
      </c>
      <c r="B81">
        <f>SUMPRODUCT((List!$Q$1:$Q$1012=A81)*(List!$O$1:$O$1012=""))</f>
        <v>1</v>
      </c>
      <c r="C81">
        <f>SUMPRODUCT((List!$Q$1:$Q$1012=$A81)*(List!$O$1:$O$1012="")*(List!$B$1:$B$1012&gt;=7))</f>
        <v>1</v>
      </c>
    </row>
    <row r="82" spans="1:3" x14ac:dyDescent="0.15">
      <c r="A82">
        <v>2017</v>
      </c>
      <c r="B82">
        <f>SUMPRODUCT((List!$Q$1:$Q$1012=A82)*(List!$O$1:$O$1012=""))</f>
        <v>8</v>
      </c>
      <c r="C82">
        <f>SUMPRODUCT((List!$Q$1:$Q$1012=$A82)*(List!$O$1:$O$1012="")*(List!$B$1:$B$1012&gt;=7))</f>
        <v>4</v>
      </c>
    </row>
    <row r="83" spans="1:3" x14ac:dyDescent="0.15">
      <c r="A83">
        <v>2018</v>
      </c>
      <c r="B83">
        <f>SUMPRODUCT((List!$Q$1:$Q$1012=A83)*(List!$O$1:$O$1012=""))</f>
        <v>7</v>
      </c>
      <c r="C83">
        <f>SUMPRODUCT((List!$Q$1:$Q$1012=$A83)*(List!$O$1:$O$1012="")*(List!$B$1:$B$1012&gt;=7))</f>
        <v>1</v>
      </c>
    </row>
    <row r="84" spans="1:3" x14ac:dyDescent="0.15">
      <c r="A84">
        <v>2019</v>
      </c>
      <c r="B84">
        <f>SUMPRODUCT((List!$Q$1:$Q$1012=A84)*(List!$O$1:$O$1012=""))</f>
        <v>7</v>
      </c>
      <c r="C84">
        <f>SUMPRODUCT((List!$Q$1:$Q$1012=$A84)*(List!$O$1:$O$1012="")*(List!$B$1:$B$1012&gt;=7))</f>
        <v>2</v>
      </c>
    </row>
    <row r="85" spans="1:3" x14ac:dyDescent="0.15">
      <c r="A85">
        <v>2020</v>
      </c>
      <c r="B85">
        <f>SUMPRODUCT((List!$Q$1:$Q$1012=A85)*(List!$O$1:$O$1012=""))</f>
        <v>6</v>
      </c>
      <c r="C85">
        <f>SUMPRODUCT((List!$Q$1:$Q$1012=$A85)*(List!$O$1:$O$1012="")*(List!$B$1:$B$1012&gt;=7))</f>
        <v>4</v>
      </c>
    </row>
    <row r="86" spans="1:3" x14ac:dyDescent="0.15">
      <c r="A86">
        <v>2021</v>
      </c>
      <c r="B86">
        <f>SUMPRODUCT((List!$Q$1:$Q$1012=A86)*(List!$O$1:$O$1012=""))</f>
        <v>11</v>
      </c>
      <c r="C86">
        <f>SUMPRODUCT((List!$Q$1:$Q$1012=$A86)*(List!$O$1:$O$1012="")*(List!$B$1:$B$1012&gt;=7))</f>
        <v>9</v>
      </c>
    </row>
    <row r="87" spans="1:3" x14ac:dyDescent="0.15">
      <c r="A87" s="3" t="s">
        <v>656</v>
      </c>
      <c r="B87">
        <f>SUM(B2:B86)</f>
        <v>223</v>
      </c>
    </row>
  </sheetData>
  <phoneticPr fontId="29"/>
  <pageMargins left="0.69791666666666663" right="0.69791666666666663" top="0.75" bottom="0.75" header="0.29791666666666666" footer="0.29791666666666666"/>
  <pageSetup paperSize="0" scale="0" firstPageNumber="4294963191" orientation="portrait" usePrinterDefaults="0" horizontalDpi="0" verticalDpi="0" copies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C1253CFF427741A547DF2F13730D80" ma:contentTypeVersion="10" ma:contentTypeDescription="新しいドキュメントを作成します。" ma:contentTypeScope="" ma:versionID="329e600d41e52f4e2eb999bf3ae231e4">
  <xsd:schema xmlns:xsd="http://www.w3.org/2001/XMLSchema" xmlns:xs="http://www.w3.org/2001/XMLSchema" xmlns:p="http://schemas.microsoft.com/office/2006/metadata/properties" xmlns:ns3="1d21f4a5-2a02-4088-9b45-65600130a3c1" targetNamespace="http://schemas.microsoft.com/office/2006/metadata/properties" ma:root="true" ma:fieldsID="dd9d50f2a7ac74d46d6c50a453ae0846" ns3:_="">
    <xsd:import namespace="1d21f4a5-2a02-4088-9b45-65600130a3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4a5-2a02-4088-9b45-65600130a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A63BEE-74D6-40FD-9536-E66194331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295-AD88-48E6-B507-E8898AFC1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4a5-2a02-4088-9b45-65600130a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31BE59-BCFD-48D3-B058-A4CD30147E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Readme</vt:lpstr>
      <vt:lpstr>List</vt:lpstr>
      <vt:lpstr>Size Distribution</vt:lpstr>
      <vt:lpstr>Annual Number</vt:lpstr>
    </vt:vector>
  </TitlesOfParts>
  <Manager/>
  <Company>FJ-USER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Mitsunori Araki</cp:lastModifiedBy>
  <cp:revision/>
  <cp:lastPrinted>1899-12-30T00:00:00Z</cp:lastPrinted>
  <dcterms:created xsi:type="dcterms:W3CDTF">2013-06-18T11:21:53Z</dcterms:created>
  <dcterms:modified xsi:type="dcterms:W3CDTF">2021-04-05T02:45:52Z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  <property fmtid="{D5CDD505-2E9C-101B-9397-08002B2CF9AE}" pid="3" name="ContentTypeId">
    <vt:lpwstr>0x01010024C1253CFF427741A547DF2F13730D80</vt:lpwstr>
  </property>
</Properties>
</file>